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usasv015.usa.local\public\01総務部\0103企画財政課\010301財政係\●財務公表\R3\(R3)HP\"/>
    </mc:Choice>
  </mc:AlternateContent>
  <xr:revisionPtr revIDLastSave="0" documentId="13_ncr:1_{13E73E3A-A129-4CCE-B08C-C599290D19F6}" xr6:coauthVersionLast="47" xr6:coauthVersionMax="47" xr10:uidLastSave="{00000000-0000-0000-0000-000000000000}"/>
  <bookViews>
    <workbookView xWindow="-108" yWindow="-108" windowWidth="23256" windowHeight="12576"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AM36" i="10"/>
  <c r="C36" i="10"/>
  <c r="AM35" i="10"/>
  <c r="C35" i="10"/>
  <c r="BW34" i="10"/>
  <c r="BW35" i="10" s="1"/>
  <c r="BW36" i="10" s="1"/>
  <c r="BW37" i="10" s="1"/>
  <c r="BW38" i="10" s="1"/>
  <c r="BW39" i="10" s="1"/>
  <c r="U34" i="10"/>
  <c r="U35" i="10" s="1"/>
  <c r="U36" i="10" s="1"/>
  <c r="C34" i="10"/>
  <c r="AM34" i="10" s="1"/>
  <c r="CO34" i="10" l="1"/>
  <c r="CO35" i="10" s="1"/>
  <c r="CO36" i="10" s="1"/>
  <c r="CO37" i="10" s="1"/>
  <c r="CO38"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<sst xmlns="http://schemas.openxmlformats.org/spreadsheetml/2006/main" count="1168" uniqueCount="619">
  <si>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</si>
  <si>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</si>
  <si>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</si>
  <si>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</si>
  <si>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</si>
  <si>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</si>
  <si>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</si>
  <si>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</si>
  <si>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</si>
  <si>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</si>
  <si>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</si>
  <si>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</si>
  <si>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</si>
  <si>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</si>
  <si>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</si>
  <si>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</si>
  <si>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</si>
  <si>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</si>
  <si>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</si>
  <si>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</si>
  <si>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</si>
  <si>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</si>
  <si>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</si>
  <si>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</si>
  <si>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</si>
  <si>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</si>
  <si>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</si>
  <si>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</si>
  <si>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</si>
  <si>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</si>
  <si>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</si>
  <si>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</si>
  <si>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</si>
  <si>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</si>
  <si>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</si>
  <si>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</si>
  <si>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</si>
  <si>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</si>
  <si>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</si>
  <si>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</si>
  <si>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</si>
  <si>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</si>
  <si>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</si>
  <si>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</si>
  <si>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</si>
  <si>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</si>
  <si>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</si>
  <si>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</si>
  <si>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</si>
  <si>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</si>
  <si>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</si>
  <si>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</si>
  <si>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</si>
  <si>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</si>
  <si>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</si>
  <si>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</si>
  <si>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</si>
  <si>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</si>
  <si>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</si>
  <si>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</si>
  <si>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</si>
  <si>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</si>
  <si>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</si>
  <si>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</si>
  <si>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</si>
  <si>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</si>
  <si>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</si>
  <si>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</si>
  <si>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</si>
  <si>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</si>
  <si>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</si>
  <si>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</si>
  <si>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</si>
  <si>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</si>
  <si>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</si>
  <si>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</si>
  <si>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</si>
  <si>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</si>
  <si>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</si>
  <si>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</si>
  <si>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</si>
  <si>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</si>
  <si>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</si>
  <si>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</si>
  <si>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</si>
  <si>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</si>
  <si>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</si>
  <si>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</si>
  <si>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</si>
  <si>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</si>
  <si>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</si>
  <si>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</si>
  <si>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</si>
  <si>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</si>
  <si>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</si>
  <si>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</si>
  <si>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</si>
  <si>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</si>
  <si>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</si>
  <si>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</si>
  <si>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</si>
  <si>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</si>
  <si>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</si>
  <si>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</si>
  <si>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</si>
  <si>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</si>
  <si>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</si>
  <si>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</si>
  <si>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</si>
  <si>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</si>
  <si>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</si>
  <si>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</si>
  <si>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</si>
  <si>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</si>
  <si>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</si>
  <si>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</si>
  <si>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</si>
  <si>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</si>
  <si>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</si>
  <si>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</si>
  <si>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</si>
  <si>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</si>
  <si>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</si>
  <si>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</si>
  <si>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</si>
  <si>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</si>
  <si>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</si>
  <si>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</si>
  <si>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</si>
  <si>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</si>
  <si>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</si>
  <si>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</si>
  <si>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</si>
  <si>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</si>
  <si>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</si>
  <si>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</si>
  <si>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</si>
  <si>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</si>
  <si>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</si>
  <si>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</si>
  <si>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</si>
  <si>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</si>
  <si>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</si>
  <si>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</si>
  <si>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</si>
  <si>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</si>
  <si>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</si>
  <si>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</si>
  <si>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</si>
  <si>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</si>
  <si>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</si>
  <si>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</si>
  <si>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</si>
  <si>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</si>
  <si>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</si>
  <si>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</si>
  <si>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</si>
  <si>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</si>
  <si>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</si>
  <si>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</si>
  <si>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</si>
  <si>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</si>
  <si>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</si>
  <si>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</si>
  <si>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</si>
  <si>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</si>
  <si>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</si>
  <si>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</si>
  <si>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</si>
  <si>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</si>
  <si>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</si>
  <si>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</si>
  <si>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</si>
  <si>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</si>
  <si>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</si>
  <si>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</si>
  <si>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</si>
  <si>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</si>
  <si>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</si>
  <si>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</si>
  <si>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</si>
  <si>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</si>
  <si>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</si>
  <si>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</si>
  <si>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</si>
  <si>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</si>
  <si>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</si>
  <si>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</si>
  <si>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</si>
  <si>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</si>
  <si>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</si>
  <si>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</si>
  <si>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</si>
  <si>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</si>
  <si>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</si>
  <si>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</si>
  <si>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</si>
  <si>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</si>
  <si>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</si>
  <si>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</si>
  <si>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</si>
  <si>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</si>
  <si>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</si>
  <si>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</si>
  <si>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</si>
  <si>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</si>
  <si>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</si>
  <si>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</si>
  <si>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</si>
  <si>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</si>
  <si>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</si>
  <si>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</si>
  <si>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</si>
  <si>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</si>
  <si>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</si>
  <si>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</si>
  <si>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</si>
  <si>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大分県宇佐市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</si>
  <si>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</si>
  <si>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</si>
  <si>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</si>
  <si>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</si>
  <si>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</si>
  <si>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</si>
  <si>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</si>
  <si>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</si>
  <si>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</si>
  <si>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</si>
  <si>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</si>
  <si>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</si>
  <si>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</si>
  <si>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</si>
  <si>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</si>
  <si>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</si>
  <si>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</si>
  <si>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</si>
  <si>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</si>
  <si>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</si>
  <si>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</si>
  <si>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</si>
  <si>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</si>
  <si>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</si>
  <si>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</si>
  <si>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</si>
  <si>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</si>
  <si>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</si>
  <si>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</si>
  <si>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</si>
  <si>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</si>
  <si>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</si>
  <si>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</si>
  <si>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</si>
  <si>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</si>
  <si>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</si>
  <si>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</si>
  <si>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</si>
  <si>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</si>
  <si>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</si>
  <si>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</si>
  <si>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</si>
  <si>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</si>
  <si>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</si>
  <si>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</si>
  <si>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</si>
  <si>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</si>
  <si>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</si>
  <si>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</si>
  <si>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</si>
  <si>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</si>
  <si>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</si>
  <si>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</si>
  <si>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</si>
  <si>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</si>
  <si>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</si>
  <si>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</si>
  <si>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</si>
  <si>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</si>
  <si>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</si>
  <si>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</si>
  <si>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</si>
  <si>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</si>
  <si>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</si>
  <si>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</si>
  <si>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</si>
  <si>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</si>
  <si>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</si>
  <si>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</si>
  <si>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</si>
  <si>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</si>
  <si>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</si>
  <si>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</si>
  <si>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</si>
  <si>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</si>
  <si>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</si>
  <si>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</si>
  <si>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</si>
  <si>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</si>
  <si>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</si>
  <si>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</si>
  <si>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</si>
  <si>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</si>
  <si>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</si>
  <si>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</si>
  <si>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</si>
  <si>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</si>
  <si>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</si>
  <si>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</si>
  <si>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</si>
  <si>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</si>
  <si>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</si>
  <si>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</si>
  <si>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</si>
  <si>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</si>
  <si>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</si>
  <si>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</si>
  <si>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</si>
  <si>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</si>
  <si>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</si>
  <si>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</si>
  <si>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</si>
  <si>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</si>
  <si>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</si>
  <si>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</si>
  <si>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</si>
  <si>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</si>
  <si>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</si>
  <si>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</si>
  <si>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</si>
  <si>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</si>
  <si>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</si>
  <si>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</si>
  <si>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</si>
  <si>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</si>
  <si>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</si>
  <si>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</si>
  <si>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</si>
  <si>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</si>
  <si>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</si>
  <si>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</si>
  <si>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</si>
  <si>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</si>
  <si>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</si>
  <si>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</si>
  <si>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</si>
  <si>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</si>
  <si>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</si>
  <si>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</si>
  <si>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</si>
  <si>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</si>
  <si>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</si>
  <si>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</si>
  <si>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</si>
  <si>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</si>
  <si>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</si>
  <si>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</si>
  <si>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</si>
  <si>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</si>
  <si>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</si>
  <si>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</si>
  <si>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</si>
  <si>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</si>
  <si>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</si>
  <si>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</si>
  <si>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</si>
  <si>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</si>
  <si>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</si>
  <si>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</si>
  <si>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</si>
  <si>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</si>
  <si>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</si>
  <si>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</si>
  <si>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大分県宇佐市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</si>
  <si>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</si>
  <si>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</si>
  <si>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</si>
  <si>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</si>
  <si>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</si>
  <si>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</si>
  <si>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</si>
  <si>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</si>
  <si>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</si>
  <si>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</si>
  <si>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</si>
  <si>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</si>
  <si>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</si>
  <si>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</si>
  <si>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</si>
  <si>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</si>
  <si>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</si>
  <si>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</si>
  <si>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</si>
  <si>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</si>
  <si>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</si>
  <si>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</si>
  <si>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</si>
  <si>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</si>
  <si>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</si>
  <si>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</si>
  <si>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</si>
  <si>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</si>
  <si>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</si>
  <si>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</si>
  <si>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</si>
  <si>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</si>
  <si>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</si>
  <si>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</si>
  <si>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</si>
  <si>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</si>
  <si>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</si>
  <si>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</si>
  <si>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</si>
  <si>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</si>
  <si>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</si>
  <si>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特定環境保全公共下水道事業特別会計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</si>
  <si>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</si>
  <si>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</si>
  <si>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</si>
  <si>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</si>
  <si>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</si>
  <si>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</si>
  <si>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</si>
  <si>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</si>
  <si>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</si>
  <si>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</si>
  <si>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</si>
  <si>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</si>
  <si>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</si>
  <si>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</si>
  <si>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</si>
  <si>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</si>
  <si>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</si>
  <si>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</si>
  <si>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</si>
  <si>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</si>
  <si>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</si>
  <si>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</si>
  <si>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</si>
  <si>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</si>
  <si>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</si>
  <si>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</si>
  <si>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</si>
  <si>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</si>
  <si>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</si>
  <si>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</si>
  <si>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</si>
  <si>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</si>
  <si>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</si>
  <si>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</si>
  <si>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</si>
  <si>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</si>
  <si>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</si>
  <si>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</si>
  <si>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</si>
  <si>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</si>
  <si>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</si>
  <si>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</si>
  <si>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</si>
  <si>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</si>
  <si>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</si>
  <si>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</si>
  <si>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</si>
  <si>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</si>
  <si>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</si>
  <si>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</si>
  <si>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</si>
  <si>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</si>
  <si>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</si>
  <si>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</si>
  <si>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</si>
  <si>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</si>
  <si>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</si>
  <si>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</si>
  <si>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</si>
  <si>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</si>
  <si>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</si>
  <si>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特定環境保全公共下水道事業特別会計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</si>
  <si>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</si>
  <si>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</si>
  <si>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</si>
  <si>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</si>
  <si>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</si>
  <si>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</si>
  <si>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</si>
  <si>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</si>
  <si>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</si>
  <si>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</si>
  <si>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</si>
  <si>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</si>
  <si>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</si>
  <si>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</si>
  <si>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</si>
  <si>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</si>
  <si>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</si>
  <si>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</si>
  <si>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</si>
  <si>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</si>
  <si>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</si>
  <si>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</si>
  <si>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</si>
  <si>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</si>
  <si>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</si>
  <si>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</si>
  <si>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</si>
  <si>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</si>
  <si>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</si>
  <si>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</si>
  <si>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</si>
  <si>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</si>
  <si>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</si>
  <si>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</si>
  <si>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</si>
  <si>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</si>
  <si>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</si>
  <si>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</si>
  <si>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</si>
  <si>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</si>
  <si>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</si>
  <si>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</si>
  <si>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</si>
  <si>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</si>
  <si>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</si>
  <si>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</si>
  <si>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</si>
  <si>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</si>
  <si>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</si>
  <si>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</si>
  <si>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</si>
  <si>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</si>
  <si>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</si>
  <si>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</si>
  <si>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</si>
  <si>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</si>
  <si>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</si>
  <si>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</si>
  <si>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</si>
  <si>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</si>
  <si>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</si>
  <si>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</si>
  <si>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</si>
  <si>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</si>
  <si>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</si>
  <si>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</si>
  <si>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</si>
  <si>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</si>
  <si>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</si>
  <si>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</si>
  <si>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</si>
  <si>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</si>
  <si>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</si>
  <si>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</si>
  <si>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</si>
  <si>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</si>
  <si>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</si>
  <si>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</si>
  <si>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</si>
  <si>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</si>
  <si>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</si>
  <si>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</si>
  <si>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</si>
  <si>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</si>
  <si>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1.37</t>
  </si>
  <si>
    <t>▲ 5.20</t>
  </si>
  <si>
    <t>▲ 4.81</t>
  </si>
  <si>
    <t>▲ 9.60</t>
  </si>
  <si>
    <t>▲ 7.13</t>
  </si>
  <si>
    <t>水道事業会計</t>
  </si>
  <si>
    <t>一般会計</t>
  </si>
  <si>
    <t>介護保険特別会計</t>
  </si>
  <si>
    <t>公共下水道事業特別会計</t>
  </si>
  <si>
    <t>国民健康保険特別会計</t>
  </si>
  <si>
    <t>農業集落排水事業特別会計</t>
  </si>
  <si>
    <t>後期高齢者医療特別会計</t>
  </si>
  <si>
    <t>特定環境保全公共下水道事業特別会計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</si>
  <si>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</si>
  <si>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</si>
  <si>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</si>
  <si>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</si>
  <si>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</si>
  <si>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</si>
  <si>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</si>
  <si>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</si>
  <si>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</si>
  <si>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公共施設整備基金</t>
    <rPh sb="0" eb="2">
      <t>コウキョウ</t>
    </rPh>
    <rPh sb="2" eb="4">
      <t>シセツ</t>
    </rPh>
    <rPh sb="4" eb="6">
      <t>セイビ</t>
    </rPh>
    <rPh sb="6" eb="8">
      <t>キキン</t>
    </rPh>
    <phoneticPr fontId="5"/>
  </si>
  <si>
    <t>廃棄物処理施設整備負担金基金</t>
    <rPh sb="0" eb="3">
      <t>ハイキブツ</t>
    </rPh>
    <rPh sb="3" eb="5">
      <t>ショリ</t>
    </rPh>
    <rPh sb="5" eb="7">
      <t>シセツ</t>
    </rPh>
    <rPh sb="7" eb="9">
      <t>セイビ</t>
    </rPh>
    <rPh sb="9" eb="12">
      <t>フタンキン</t>
    </rPh>
    <rPh sb="12" eb="14">
      <t>キキン</t>
    </rPh>
    <phoneticPr fontId="5"/>
  </si>
  <si>
    <t>宇佐航空隊史跡等保存事業基金</t>
    <rPh sb="0" eb="2">
      <t>ウサ</t>
    </rPh>
    <rPh sb="2" eb="5">
      <t>コウクウタイ</t>
    </rPh>
    <rPh sb="5" eb="7">
      <t>シセキ</t>
    </rPh>
    <rPh sb="7" eb="8">
      <t>トウ</t>
    </rPh>
    <rPh sb="8" eb="10">
      <t>ホゾン</t>
    </rPh>
    <rPh sb="10" eb="12">
      <t>ジギョウ</t>
    </rPh>
    <rPh sb="12" eb="14">
      <t>キキン</t>
    </rPh>
    <phoneticPr fontId="5"/>
  </si>
  <si>
    <t>職員退職手当基金</t>
    <rPh sb="0" eb="2">
      <t>ショクイン</t>
    </rPh>
    <rPh sb="2" eb="4">
      <t>タイショク</t>
    </rPh>
    <rPh sb="4" eb="6">
      <t>テアテ</t>
    </rPh>
    <rPh sb="6" eb="8">
      <t>キキン</t>
    </rPh>
    <phoneticPr fontId="5"/>
  </si>
  <si>
    <t>地域振興基金</t>
    <rPh sb="0" eb="2">
      <t>チイキ</t>
    </rPh>
    <rPh sb="2" eb="4">
      <t>シンコウ</t>
    </rPh>
    <rPh sb="4" eb="6">
      <t>キキン</t>
    </rPh>
    <phoneticPr fontId="5"/>
  </si>
  <si>
    <t>基金から4,217百万円繰入</t>
    <rPh sb="0" eb="2">
      <t>キキン</t>
    </rPh>
    <rPh sb="9" eb="12">
      <t>ヒャクマンエン</t>
    </rPh>
    <rPh sb="12" eb="14">
      <t>クリイレ</t>
    </rPh>
    <phoneticPr fontId="2"/>
  </si>
  <si>
    <t>-</t>
    <phoneticPr fontId="2"/>
  </si>
  <si>
    <t>基金から45百万円繰入</t>
    <rPh sb="0" eb="2">
      <t>キキン</t>
    </rPh>
    <rPh sb="6" eb="9">
      <t>ヒャクマンエン</t>
    </rPh>
    <rPh sb="9" eb="11">
      <t>クリイレ</t>
    </rPh>
    <phoneticPr fontId="2"/>
  </si>
  <si>
    <t>基金から124百万円繰入</t>
    <rPh sb="0" eb="2">
      <t>キキン</t>
    </rPh>
    <rPh sb="7" eb="10">
      <t>ヒャクマンエン</t>
    </rPh>
    <rPh sb="10" eb="12">
      <t>クリイレ</t>
    </rPh>
    <phoneticPr fontId="2"/>
  </si>
  <si>
    <t>宇佐市土地開発公社</t>
    <rPh sb="0" eb="3">
      <t>ウサシ</t>
    </rPh>
    <rPh sb="3" eb="5">
      <t>トチ</t>
    </rPh>
    <rPh sb="5" eb="7">
      <t>カイハツ</t>
    </rPh>
    <rPh sb="7" eb="9">
      <t>コウシャ</t>
    </rPh>
    <phoneticPr fontId="2"/>
  </si>
  <si>
    <t>あじむ農業公社</t>
    <rPh sb="3" eb="5">
      <t>ノウギョウ</t>
    </rPh>
    <rPh sb="5" eb="7">
      <t>コウシャ</t>
    </rPh>
    <phoneticPr fontId="2"/>
  </si>
  <si>
    <t>宇佐八幡駐車場</t>
    <rPh sb="0" eb="2">
      <t>ウサ</t>
    </rPh>
    <rPh sb="2" eb="4">
      <t>ハチマン</t>
    </rPh>
    <rPh sb="4" eb="7">
      <t>チュウシャジョウ</t>
    </rPh>
    <phoneticPr fontId="2"/>
  </si>
  <si>
    <t>グリーンパークホテルうさ</t>
    <phoneticPr fontId="2"/>
  </si>
  <si>
    <t>朝霧の庄</t>
    <rPh sb="0" eb="2">
      <t>アサギリ</t>
    </rPh>
    <rPh sb="3" eb="4">
      <t>ショウ</t>
    </rPh>
    <phoneticPr fontId="2"/>
  </si>
  <si>
    <t>大分県消防補償等組合</t>
    <rPh sb="0" eb="3">
      <t>オオイタケン</t>
    </rPh>
    <rPh sb="3" eb="5">
      <t>ショウボウ</t>
    </rPh>
    <rPh sb="5" eb="7">
      <t>ホショウ</t>
    </rPh>
    <rPh sb="7" eb="8">
      <t>トウ</t>
    </rPh>
    <rPh sb="8" eb="10">
      <t>クミアイ</t>
    </rPh>
    <phoneticPr fontId="18"/>
  </si>
  <si>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18"/>
  </si>
  <si>
    <t>大分県市町村会館管理組合</t>
    <rPh sb="0" eb="3">
      <t>オオイタケン</t>
    </rPh>
    <rPh sb="3" eb="6">
      <t>シチョウソン</t>
    </rPh>
    <rPh sb="6" eb="8">
      <t>カイカン</t>
    </rPh>
    <rPh sb="8" eb="10">
      <t>カンリ</t>
    </rPh>
    <rPh sb="10" eb="12">
      <t>クミアイ</t>
    </rPh>
    <phoneticPr fontId="18"/>
  </si>
  <si>
    <t>大分県後期高齢者医療広域連合（普通会計）</t>
    <rPh sb="0" eb="3">
      <t>オオイタケン</t>
    </rPh>
    <rPh sb="3" eb="5">
      <t>コウキ</t>
    </rPh>
    <rPh sb="5" eb="7">
      <t>コウレイ</t>
    </rPh>
    <rPh sb="7" eb="8">
      <t>シャ</t>
    </rPh>
    <rPh sb="8" eb="10">
      <t>イリョウ</t>
    </rPh>
    <rPh sb="10" eb="12">
      <t>コウイキ</t>
    </rPh>
    <rPh sb="12" eb="14">
      <t>レンゴウ</t>
    </rPh>
    <rPh sb="15" eb="17">
      <t>フツウ</t>
    </rPh>
    <rPh sb="17" eb="19">
      <t>カイケイ</t>
    </rPh>
    <phoneticPr fontId="18"/>
  </si>
  <si>
    <t>大分県後期高齢者医療広域連合（後期高齢者医療事業会計）</t>
    <rPh sb="0" eb="3">
      <t>オオイタケン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8"/>
  </si>
  <si>
    <t>宇佐・高田・国東広域事務組合</t>
    <rPh sb="0" eb="2">
      <t>ウサ</t>
    </rPh>
    <rPh sb="3" eb="5">
      <t>タカダ</t>
    </rPh>
    <rPh sb="6" eb="8">
      <t>クニサキ</t>
    </rPh>
    <rPh sb="8" eb="10">
      <t>コウイキ</t>
    </rPh>
    <rPh sb="10" eb="12">
      <t>ジム</t>
    </rPh>
    <rPh sb="12" eb="14">
      <t>クミアイ</t>
    </rPh>
    <phoneticPr fontId="18"/>
  </si>
  <si>
    <t>-</t>
    <phoneticPr fontId="2"/>
  </si>
  <si>
    <t>基金から6百万円繰入</t>
    <rPh sb="0" eb="2">
      <t>キキン</t>
    </rPh>
    <rPh sb="5" eb="8">
      <t>ヒャクマンエン</t>
    </rPh>
    <rPh sb="8" eb="10">
      <t>クリイレ</t>
    </rPh>
    <phoneticPr fontId="2"/>
  </si>
  <si>
    <t>基金から75百万円繰入</t>
    <rPh sb="0" eb="2">
      <t>キキン</t>
    </rPh>
    <rPh sb="6" eb="9">
      <t>ヒャクマンエン</t>
    </rPh>
    <rPh sb="9" eb="11">
      <t>クリイレ</t>
    </rPh>
    <phoneticPr fontId="2"/>
  </si>
  <si>
    <t>基金からの繰り入れなし</t>
    <rPh sb="0" eb="2">
      <t>キキン</t>
    </rPh>
    <rPh sb="5" eb="6">
      <t>ク</t>
    </rPh>
    <rPh sb="7" eb="8">
      <t>イ</t>
    </rPh>
    <phoneticPr fontId="2"/>
  </si>
  <si>
    <t>基金から8百万円繰入</t>
    <rPh sb="0" eb="2">
      <t>キキン</t>
    </rPh>
    <rPh sb="5" eb="8">
      <t>ヒャクマンエン</t>
    </rPh>
    <rPh sb="8" eb="10">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</si>
  <si>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</si>
  <si>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</si>
  <si>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</si>
  <si>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高度経済成長期にあたる昭和40年代から50年代にかけて集中整備した公共施設が耐用年数を迎えつつあることから高水準となっている一方で、将来負担比率についてはマイナスで推移していたが、地方債現在高の増加等により14.6％とプラスに転じたが、依然類似団体を下回っている。
　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104" eb="106">
      <t>チホウ</t>
    </rPh>
    <rPh sb="106" eb="107">
      <t>サイ</t>
    </rPh>
    <rPh sb="107" eb="109">
      <t>ゲンザイ</t>
    </rPh>
    <rPh sb="109" eb="110">
      <t>タカ</t>
    </rPh>
    <rPh sb="111" eb="113">
      <t>ゾウカ</t>
    </rPh>
    <rPh sb="113" eb="114">
      <t>トウ</t>
    </rPh>
    <rPh sb="127" eb="128">
      <t>テン</t>
    </rPh>
    <rPh sb="132" eb="134">
      <t>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</si>
  <si>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</si>
  <si>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</si>
  <si>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</si>
  <si>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</si>
  <si>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</si>
  <si>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</si>
  <si>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庁舎建設による公債費の増加等により前年度比0.3ポイントの増加となった。将来負担比率については、地方債残高の増加と充当可能基金の減少などによりマイナスからプラスに転じた。今後数年は大型建設事業の実施によりこの傾向が続く予定であるため、適正水準を維持しながら、公共施設の更新などの課題に対応するために事業の必要性・緊急性を勘案しながら計画的な事業展開を図っていく必要がある。</t>
    <rPh sb="1" eb="3">
      <t>ジッシツ</t>
    </rPh>
    <rPh sb="3" eb="6">
      <t>コウサイヒ</t>
    </rPh>
    <rPh sb="6" eb="8">
      <t>ヒリツ</t>
    </rPh>
    <rPh sb="14" eb="16">
      <t>チョウシャ</t>
    </rPh>
    <rPh sb="16" eb="18">
      <t>ケンセツ</t>
    </rPh>
    <rPh sb="21" eb="24">
      <t>コウサイヒ</t>
    </rPh>
    <rPh sb="25" eb="27">
      <t>ゾウカ</t>
    </rPh>
    <rPh sb="27" eb="28">
      <t>トウ</t>
    </rPh>
    <rPh sb="31" eb="34">
      <t>ゼンネンド</t>
    </rPh>
    <rPh sb="34" eb="35">
      <t>ヒ</t>
    </rPh>
    <rPh sb="43" eb="45">
      <t>ゾウカ</t>
    </rPh>
    <rPh sb="50" eb="52">
      <t>ショウライ</t>
    </rPh>
    <rPh sb="52" eb="54">
      <t>フタン</t>
    </rPh>
    <rPh sb="54" eb="56">
      <t>ヒリツ</t>
    </rPh>
    <rPh sb="95" eb="96">
      <t>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</si>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</sst>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57A079-4633-4F36-ABBA-0977ED91628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EF78-4FA5-A48C-880D07551C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81186</c:v>
                </c:pt>
                <c:pt idx="1">
                  <c:v>48421</c:v>
                </c:pt>
                <c:pt idx="2">
                  <c:v>91992</c:v>
                </c:pt>
                <c:pt idx="3">
                  <c:v>81626</c:v>
                </c:pt>
                <c:pt idx="4">
                  <c:v>173256</c:v>
                </c:pt>
              </c:numCache>
            </c:numRef>
          </c:val>
          <c:smooth val="0"/>
          <c:extLst>
            <c:ext xmlns:c16="http://schemas.microsoft.com/office/drawing/2014/chart" uri="{C3380CC4-5D6E-409C-BE32-E72D297353CC}">
              <c16:uniqueId val="{00000001-EF78-4FA5-A48C-880D07551C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8.67</c:v>
                </c:pt>
                <c:pt idx="1">
                  <c:v>8.56</c:v>
                </c:pt>
                <c:pt idx="2">
                  <c:v>10.02</c:v>
                </c:pt>
                <c:pt idx="3">
                  <c:v>7.88</c:v>
                </c:pt>
                <c:pt idx="4">
                  <c:v>7.59</c:v>
                </c:pt>
              </c:numCache>
            </c:numRef>
          </c:val>
          <c:extLst>
            <c:ext xmlns:c16="http://schemas.microsoft.com/office/drawing/2014/chart" uri="{C3380CC4-5D6E-409C-BE32-E72D297353CC}">
              <c16:uniqueId val="{00000000-5009-4AEB-B927-400B2437C6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c:v>
                </c:pt>
                <c:pt idx="1">
                  <c:v>34.15</c:v>
                </c:pt>
                <c:pt idx="2">
                  <c:v>31.03</c:v>
                </c:pt>
                <c:pt idx="3">
                  <c:v>27.09</c:v>
                </c:pt>
                <c:pt idx="4">
                  <c:v>23.32</c:v>
                </c:pt>
              </c:numCache>
            </c:numRef>
          </c:val>
          <c:extLst>
            <c:ext xmlns:c16="http://schemas.microsoft.com/office/drawing/2014/chart" uri="{C3380CC4-5D6E-409C-BE32-E72D297353CC}">
              <c16:uniqueId val="{00000001-5009-4AEB-B927-400B2437C6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-5.2</c:v>
                </c:pt>
                <c:pt idx="2">
                  <c:v>-4.8099999999999996</c:v>
                </c:pt>
                <c:pt idx="3">
                  <c:v>-9.6</c:v>
                </c:pt>
                <c:pt idx="4">
                  <c:v>-7.13</c:v>
                </c:pt>
              </c:numCache>
            </c:numRef>
          </c:val>
          <c:smooth val="0"/>
          <c:extLst>
            <c:ext xmlns:c16="http://schemas.microsoft.com/office/drawing/2014/chart" uri="{C3380CC4-5D6E-409C-BE32-E72D297353CC}">
              <c16:uniqueId val="{00000002-5009-4AEB-B927-400B2437C6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0.54</c:v>
                </c:pt>
                <c:pt idx="4">
                  <c:v>#N/A</c:v>
                </c:pt>
                <c:pt idx="5">
                  <c:v>0</c:v>
                </c:pt>
                <c:pt idx="6">
                  <c:v>0</c:v>
                </c:pt>
                <c:pt idx="7">
                  <c:v>0</c:v>
                </c:pt>
                <c:pt idx="8">
                  <c:v>0</c:v>
                </c:pt>
                <c:pt idx="9">
                  <c:v>0</c:v>
                </c:pt>
              </c:numCache>
            </c:numRef>
          </c:val>
          <c:extLst>
            <c:ext xmlns:c16="http://schemas.microsoft.com/office/drawing/2014/chart" uri="{C3380CC4-5D6E-409C-BE32-E72D297353CC}">
              <c16:uniqueId val="{00000000-39D2-4F63-8C67-55A77221B8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D2-4F63-8C67-55A77221B8C8}"/>
            </c:ext>
          </c:extLst>
        </c:ser>
        <c:ser>
          <c:idx val="2"/>
          <c:order val="2"/>
          <c:tx>
            <c:strRef>
              <c:f>データシート!$A$29</c:f>
              <c:strCache>
                <c:ptCount val="1"/>
                <c:pt idx="0">
                  <c:v>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2-39D2-4F63-8C67-55A77221B8C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0.04</c:v>
                </c:pt>
                <c:pt idx="8">
                  <c:v>#N/A</c:v>
                </c:pt>
                <c:pt idx="9">
                  <c:v>0.01</c:v>
                </c:pt>
              </c:numCache>
            </c:numRef>
          </c:val>
          <c:extLst>
            <c:ext xmlns:c16="http://schemas.microsoft.com/office/drawing/2014/chart" uri="{C3380CC4-5D6E-409C-BE32-E72D297353CC}">
              <c16:uniqueId val="{00000003-39D2-4F63-8C67-55A77221B8C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0.03</c:v>
                </c:pt>
                <c:pt idx="8">
                  <c:v>#N/A</c:v>
                </c:pt>
                <c:pt idx="9">
                  <c:v>0.06</c:v>
                </c:pt>
              </c:numCache>
            </c:numRef>
          </c:val>
          <c:extLst>
            <c:ext xmlns:c16="http://schemas.microsoft.com/office/drawing/2014/chart" uri="{C3380CC4-5D6E-409C-BE32-E72D297353CC}">
              <c16:uniqueId val="{00000004-39D2-4F63-8C67-55A77221B8C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0.96</c:v>
                </c:pt>
                <c:pt idx="4">
                  <c:v>#N/A</c:v>
                </c:pt>
                <c:pt idx="5">
                  <c:v>0.97</c:v>
                </c:pt>
                <c:pt idx="6">
                  <c:v>#N/A</c:v>
                </c:pt>
                <c:pt idx="7">
                  <c:v>0.8</c:v>
                </c:pt>
                <c:pt idx="8">
                  <c:v>#N/A</c:v>
                </c:pt>
                <c:pt idx="9">
                  <c:v>0.22</c:v>
                </c:pt>
              </c:numCache>
            </c:numRef>
          </c:val>
          <c:extLst>
            <c:ext xmlns:c16="http://schemas.microsoft.com/office/drawing/2014/chart" uri="{C3380CC4-5D6E-409C-BE32-E72D297353CC}">
              <c16:uniqueId val="{00000005-39D2-4F63-8C67-55A77221B8C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c:v>
                </c:pt>
                <c:pt idx="2">
                  <c:v>#N/A</c:v>
                </c:pt>
                <c:pt idx="3">
                  <c:v>0.35</c:v>
                </c:pt>
                <c:pt idx="4">
                  <c:v>#N/A</c:v>
                </c:pt>
                <c:pt idx="5">
                  <c:v>0.33</c:v>
                </c:pt>
                <c:pt idx="6">
                  <c:v>#N/A</c:v>
                </c:pt>
                <c:pt idx="7">
                  <c:v>0.26</c:v>
                </c:pt>
                <c:pt idx="8">
                  <c:v>#N/A</c:v>
                </c:pt>
                <c:pt idx="9">
                  <c:v>0.47</c:v>
                </c:pt>
              </c:numCache>
            </c:numRef>
          </c:val>
          <c:extLst>
            <c:ext xmlns:c16="http://schemas.microsoft.com/office/drawing/2014/chart" uri="{C3380CC4-5D6E-409C-BE32-E72D297353CC}">
              <c16:uniqueId val="{00000006-39D2-4F63-8C67-55A77221B8C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0.75</c:v>
                </c:pt>
                <c:pt idx="2">
                  <c:v>#N/A</c:v>
                </c:pt>
                <c:pt idx="3">
                  <c:v>1.18</c:v>
                </c:pt>
                <c:pt idx="4">
                  <c:v>#N/A</c:v>
                </c:pt>
                <c:pt idx="5">
                  <c:v>0.86</c:v>
                </c:pt>
                <c:pt idx="6">
                  <c:v>#N/A</c:v>
                </c:pt>
                <c:pt idx="7">
                  <c:v>0.73</c:v>
                </c:pt>
                <c:pt idx="8">
                  <c:v>#N/A</c:v>
                </c:pt>
                <c:pt idx="9">
                  <c:v>1.1599999999999999</c:v>
                </c:pt>
              </c:numCache>
            </c:numRef>
          </c:val>
          <c:extLst>
            <c:ext xmlns:c16="http://schemas.microsoft.com/office/drawing/2014/chart" uri="{C3380CC4-5D6E-409C-BE32-E72D297353CC}">
              <c16:uniqueId val="{00000007-39D2-4F63-8C67-55A77221B8C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8.67</c:v>
                </c:pt>
                <c:pt idx="2">
                  <c:v>#N/A</c:v>
                </c:pt>
                <c:pt idx="3">
                  <c:v>8.5500000000000007</c:v>
                </c:pt>
                <c:pt idx="4">
                  <c:v>#N/A</c:v>
                </c:pt>
                <c:pt idx="5">
                  <c:v>10.02</c:v>
                </c:pt>
                <c:pt idx="6">
                  <c:v>#N/A</c:v>
                </c:pt>
                <c:pt idx="7">
                  <c:v>7.87</c:v>
                </c:pt>
                <c:pt idx="8">
                  <c:v>#N/A</c:v>
                </c:pt>
                <c:pt idx="9">
                  <c:v>7.59</c:v>
                </c:pt>
              </c:numCache>
            </c:numRef>
          </c:val>
          <c:extLst>
            <c:ext xmlns:c16="http://schemas.microsoft.com/office/drawing/2014/chart" uri="{C3380CC4-5D6E-409C-BE32-E72D297353CC}">
              <c16:uniqueId val="{00000008-39D2-4F63-8C67-55A77221B8C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10.94</c:v>
                </c:pt>
                <c:pt idx="2">
                  <c:v>#N/A</c:v>
                </c:pt>
                <c:pt idx="3">
                  <c:v>11.19</c:v>
                </c:pt>
                <c:pt idx="4">
                  <c:v>#N/A</c:v>
                </c:pt>
                <c:pt idx="5">
                  <c:v>10.46</c:v>
                </c:pt>
                <c:pt idx="6">
                  <c:v>#N/A</c:v>
                </c:pt>
                <c:pt idx="7">
                  <c:v>9.48</c:v>
                </c:pt>
                <c:pt idx="8">
                  <c:v>#N/A</c:v>
                </c:pt>
                <c:pt idx="9">
                  <c:v>8.92</c:v>
                </c:pt>
              </c:numCache>
            </c:numRef>
          </c:val>
          <c:extLst>
            <c:ext xmlns:c16="http://schemas.microsoft.com/office/drawing/2014/chart" uri="{C3380CC4-5D6E-409C-BE32-E72D297353CC}">
              <c16:uniqueId val="{00000009-39D2-4F63-8C67-55A77221B8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2774</c:v>
                </c:pt>
                <c:pt idx="5">
                  <c:v>2778</c:v>
                </c:pt>
                <c:pt idx="8">
                  <c:v>2763</c:v>
                </c:pt>
                <c:pt idx="11">
                  <c:v>2734</c:v>
                </c:pt>
                <c:pt idx="14">
                  <c:v>2742</c:v>
                </c:pt>
              </c:numCache>
            </c:numRef>
          </c:val>
          <c:extLst>
            <c:ext xmlns:c16="http://schemas.microsoft.com/office/drawing/2014/chart" uri="{C3380CC4-5D6E-409C-BE32-E72D297353CC}">
              <c16:uniqueId val="{00000000-6D7E-408E-B454-0E7960AB77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7E-408E-B454-0E7960AB77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7E-408E-B454-0E7960AB77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7E-408E-B454-0E7960AB77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606</c:v>
                </c:pt>
                <c:pt idx="3">
                  <c:v>613</c:v>
                </c:pt>
                <c:pt idx="6">
                  <c:v>624</c:v>
                </c:pt>
                <c:pt idx="9">
                  <c:v>609</c:v>
                </c:pt>
                <c:pt idx="12">
                  <c:v>638</c:v>
                </c:pt>
              </c:numCache>
            </c:numRef>
          </c:val>
          <c:extLst>
            <c:ext xmlns:c16="http://schemas.microsoft.com/office/drawing/2014/chart" uri="{C3380CC4-5D6E-409C-BE32-E72D297353CC}">
              <c16:uniqueId val="{00000004-6D7E-408E-B454-0E7960AB77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7E-408E-B454-0E7960AB77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7E-408E-B454-0E7960AB77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2858</c:v>
                </c:pt>
                <c:pt idx="3">
                  <c:v>2933</c:v>
                </c:pt>
                <c:pt idx="6">
                  <c:v>2936</c:v>
                </c:pt>
                <c:pt idx="9">
                  <c:v>2922</c:v>
                </c:pt>
                <c:pt idx="12">
                  <c:v>2996</c:v>
                </c:pt>
              </c:numCache>
            </c:numRef>
          </c:val>
          <c:extLst>
            <c:ext xmlns:c16="http://schemas.microsoft.com/office/drawing/2014/chart" uri="{C3380CC4-5D6E-409C-BE32-E72D297353CC}">
              <c16:uniqueId val="{00000007-6D7E-408E-B454-0E7960AB77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690</c:v>
                </c:pt>
                <c:pt idx="2">
                  <c:v>#N/A</c:v>
                </c:pt>
                <c:pt idx="3">
                  <c:v>#N/A</c:v>
                </c:pt>
                <c:pt idx="4">
                  <c:v>768</c:v>
                </c:pt>
                <c:pt idx="5">
                  <c:v>#N/A</c:v>
                </c:pt>
                <c:pt idx="6">
                  <c:v>#N/A</c:v>
                </c:pt>
                <c:pt idx="7">
                  <c:v>797</c:v>
                </c:pt>
                <c:pt idx="8">
                  <c:v>#N/A</c:v>
                </c:pt>
                <c:pt idx="9">
                  <c:v>#N/A</c:v>
                </c:pt>
                <c:pt idx="10">
                  <c:v>797</c:v>
                </c:pt>
                <c:pt idx="11">
                  <c:v>#N/A</c:v>
                </c:pt>
                <c:pt idx="12">
                  <c:v>#N/A</c:v>
                </c:pt>
                <c:pt idx="13">
                  <c:v>892</c:v>
                </c:pt>
                <c:pt idx="14">
                  <c:v>#N/A</c:v>
                </c:pt>
              </c:numCache>
            </c:numRef>
          </c:val>
          <c:smooth val="0"/>
          <c:extLst>
            <c:ext xmlns:c16="http://schemas.microsoft.com/office/drawing/2014/chart" uri="{C3380CC4-5D6E-409C-BE32-E72D297353CC}">
              <c16:uniqueId val="{00000008-6D7E-408E-B454-0E7960AB77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27021</c:v>
                </c:pt>
                <c:pt idx="5">
                  <c:v>26239</c:v>
                </c:pt>
                <c:pt idx="8">
                  <c:v>26273</c:v>
                </c:pt>
                <c:pt idx="11">
                  <c:v>26487</c:v>
                </c:pt>
                <c:pt idx="14">
                  <c:v>28505</c:v>
                </c:pt>
              </c:numCache>
            </c:numRef>
          </c:val>
          <c:extLst>
            <c:ext xmlns:c16="http://schemas.microsoft.com/office/drawing/2014/chart" uri="{C3380CC4-5D6E-409C-BE32-E72D297353CC}">
              <c16:uniqueId val="{00000000-3C08-4959-92F9-D5FC9ABA30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2628</c:v>
                </c:pt>
                <c:pt idx="5">
                  <c:v>2368</c:v>
                </c:pt>
                <c:pt idx="8">
                  <c:v>2196</c:v>
                </c:pt>
                <c:pt idx="11">
                  <c:v>1833</c:v>
                </c:pt>
                <c:pt idx="14">
                  <c:v>1683</c:v>
                </c:pt>
              </c:numCache>
            </c:numRef>
          </c:val>
          <c:extLst>
            <c:ext xmlns:c16="http://schemas.microsoft.com/office/drawing/2014/chart" uri="{C3380CC4-5D6E-409C-BE32-E72D297353CC}">
              <c16:uniqueId val="{00000001-3C08-4959-92F9-D5FC9ABA30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17057</c:v>
                </c:pt>
                <c:pt idx="5">
                  <c:v>16401</c:v>
                </c:pt>
                <c:pt idx="8">
                  <c:v>15809</c:v>
                </c:pt>
                <c:pt idx="11">
                  <c:v>15233</c:v>
                </c:pt>
                <c:pt idx="14">
                  <c:v>12287</c:v>
                </c:pt>
              </c:numCache>
            </c:numRef>
          </c:val>
          <c:extLst>
            <c:ext xmlns:c16="http://schemas.microsoft.com/office/drawing/2014/chart" uri="{C3380CC4-5D6E-409C-BE32-E72D297353CC}">
              <c16:uniqueId val="{00000002-3C08-4959-92F9-D5FC9ABA30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08-4959-92F9-D5FC9ABA30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08-4959-92F9-D5FC9ABA30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324</c:v>
                </c:pt>
                <c:pt idx="3">
                  <c:v>454</c:v>
                </c:pt>
                <c:pt idx="6">
                  <c:v>387</c:v>
                </c:pt>
                <c:pt idx="9">
                  <c:v>326</c:v>
                </c:pt>
                <c:pt idx="12">
                  <c:v>354</c:v>
                </c:pt>
              </c:numCache>
            </c:numRef>
          </c:val>
          <c:extLst>
            <c:ext xmlns:c16="http://schemas.microsoft.com/office/drawing/2014/chart" uri="{C3380CC4-5D6E-409C-BE32-E72D297353CC}">
              <c16:uniqueId val="{00000005-3C08-4959-92F9-D5FC9ABA30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5687</c:v>
                </c:pt>
                <c:pt idx="3">
                  <c:v>5824</c:v>
                </c:pt>
                <c:pt idx="6">
                  <c:v>5727</c:v>
                </c:pt>
                <c:pt idx="9">
                  <c:v>5613</c:v>
                </c:pt>
                <c:pt idx="12">
                  <c:v>5693</c:v>
                </c:pt>
              </c:numCache>
            </c:numRef>
          </c:val>
          <c:extLst>
            <c:ext xmlns:c16="http://schemas.microsoft.com/office/drawing/2014/chart" uri="{C3380CC4-5D6E-409C-BE32-E72D297353CC}">
              <c16:uniqueId val="{00000006-3C08-4959-92F9-D5FC9ABA30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08-4959-92F9-D5FC9ABA30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8877</c:v>
                </c:pt>
                <c:pt idx="3">
                  <c:v>8551</c:v>
                </c:pt>
                <c:pt idx="6">
                  <c:v>8093</c:v>
                </c:pt>
                <c:pt idx="9">
                  <c:v>8554</c:v>
                </c:pt>
                <c:pt idx="12">
                  <c:v>8952</c:v>
                </c:pt>
              </c:numCache>
            </c:numRef>
          </c:val>
          <c:extLst>
            <c:ext xmlns:c16="http://schemas.microsoft.com/office/drawing/2014/chart" uri="{C3380CC4-5D6E-409C-BE32-E72D297353CC}">
              <c16:uniqueId val="{00000008-3C08-4959-92F9-D5FC9ABA30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C08-4959-92F9-D5FC9ABA30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26010</c:v>
                </c:pt>
                <c:pt idx="3">
                  <c:v>25063</c:v>
                </c:pt>
                <c:pt idx="6">
                  <c:v>25790</c:v>
                </c:pt>
                <c:pt idx="9">
                  <c:v>26419</c:v>
                </c:pt>
                <c:pt idx="12">
                  <c:v>29426</c:v>
                </c:pt>
              </c:numCache>
            </c:numRef>
          </c:val>
          <c:extLst>
            <c:ext xmlns:c16="http://schemas.microsoft.com/office/drawing/2014/chart" uri="{C3380CC4-5D6E-409C-BE32-E72D297353CC}">
              <c16:uniqueId val="{0000000A-3C08-4959-92F9-D5FC9ABA304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1950</c:v>
                </c:pt>
                <c:pt idx="14">
                  <c:v>#N/A</c:v>
                </c:pt>
              </c:numCache>
            </c:numRef>
          </c:val>
          <c:smooth val="0"/>
          <c:extLst>
            <c:ext xmlns:c16="http://schemas.microsoft.com/office/drawing/2014/chart" uri="{C3380CC4-5D6E-409C-BE32-E72D297353CC}">
              <c16:uniqueId val="{0000000B-3C08-4959-92F9-D5FC9ABA304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4997</c:v>
                </c:pt>
                <c:pt idx="1">
                  <c:v>4347</c:v>
                </c:pt>
                <c:pt idx="2">
                  <c:v>3704</c:v>
                </c:pt>
              </c:numCache>
            </c:numRef>
          </c:val>
          <c:extLst>
            <c:ext xmlns:c16="http://schemas.microsoft.com/office/drawing/2014/chart" uri="{C3380CC4-5D6E-409C-BE32-E72D297353CC}">
              <c16:uniqueId val="{00000000-9101-4302-9985-764A89FCE5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3905</c:v>
                </c:pt>
                <c:pt idx="1">
                  <c:v>3374</c:v>
                </c:pt>
                <c:pt idx="2">
                  <c:v>2649</c:v>
                </c:pt>
              </c:numCache>
            </c:numRef>
          </c:val>
          <c:extLst>
            <c:ext xmlns:c16="http://schemas.microsoft.com/office/drawing/2014/chart" uri="{C3380CC4-5D6E-409C-BE32-E72D297353CC}">
              <c16:uniqueId val="{00000001-9101-4302-9985-764A89FCE5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8850</c:v>
                </c:pt>
                <c:pt idx="1">
                  <c:v>9467</c:v>
                </c:pt>
                <c:pt idx="2">
                  <c:v>7808</c:v>
                </c:pt>
              </c:numCache>
            </c:numRef>
          </c:val>
          <c:extLst>
            <c:ext xmlns:c16="http://schemas.microsoft.com/office/drawing/2014/chart" uri="{C3380CC4-5D6E-409C-BE32-E72D297353CC}">
              <c16:uniqueId val="{00000002-9101-4302-9985-764A89FCE5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{38F941C8-3AFD-4FD0-AE34-636D3EAD37C5}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E50-428F-A711-8239AB7F12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{1A536374-7FC5-4EDE-BF9C-6BD63E380C25}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50-428F-A711-8239AB7F12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{E4F6D01F-8996-47C1-8886-FB13DB183CD9}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50-428F-A711-8239AB7F12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{6D25896A-FE5D-44F3-BDBB-68CF5034EDC9}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50-428F-A711-8239AB7F12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{6F9FEDA8-1E12-4EC2-A6E8-526EBAD175DB}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50-428F-A711-8239AB7F125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{5CEB9F9F-5161-43CD-84BB-D2545AFFC567}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E50-428F-A711-8239AB7F125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{3AD8A4C5-3603-4CF0-BD64-6CC106F484D4}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E50-428F-A711-8239AB7F125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{2F136367-E641-4D62-BE86-1B4738F52A84}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E50-428F-A711-8239AB7F125F}"/>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{10D4DBF1-7971-495C-96D5-0F05496F5A3B}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E50-428F-A711-8239AB7F12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66.099999999999994</c:v>
                </c:pt>
                <c:pt idx="8">
                  <c:v>67.599999999999994</c:v>
                </c:pt>
                <c:pt idx="16">
                  <c:v>68.400000000000006</c:v>
                </c:pt>
                <c:pt idx="24">
                  <c:v>69.7</c:v>
                </c:pt>
                <c:pt idx="32">
                  <c:v>69.5</c:v>
                </c:pt>
              </c:numCache>
            </c:numRef>
          </c:xVal>
          <c:yVal>
            <c:numRef>
              <c:f>公会計指標分析・財政指標組合せ分析表!$BP$51:$DC$51</c:f>
              <c:numCache>
                <c:formatCode>#,##0.0;"▲ "#,##0.0</c:formatCode>
                <c:ptCount val="40"/>
                <c:pt idx="32">
                  <c:v>14.6</c:v>
                </c:pt>
              </c:numCache>
            </c:numRef>
          </c:yVal>
          <c:smooth val="0"/>
          <c:extLst>
            <c:ext xmlns:c16="http://schemas.microsoft.com/office/drawing/2014/chart" uri="{C3380CC4-5D6E-409C-BE32-E72D297353CC}">
              <c16:uniqueId val="{00000009-0E50-428F-A711-8239AB7F12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{ECDD49F6-8517-431F-9B40-3489933F229A}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E50-428F-A711-8239AB7F12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{34876EDC-22FD-42B1-958E-3BC5F158EF04}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50-428F-A711-8239AB7F12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{DF7CD10D-1634-44D5-8AA1-B6EAD5D0AEA3}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50-428F-A711-8239AB7F12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{F8F93E4E-9728-4143-962C-1B665D895EA8}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50-428F-A711-8239AB7F12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{81686848-020E-420E-9EA6-A6816D7CB9BA}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50-428F-A711-8239AB7F125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{EFDD13A3-6D50-4FCF-BDAE-54BAADB930B2}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E50-428F-A711-8239AB7F125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{968D2594-8363-4123-831B-650668A09075}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E50-428F-A711-8239AB7F125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{13EB68D6-D6C6-428F-BCD6-7532CBA730C1}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E50-428F-A711-8239AB7F125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{A73239D1-3982-45F3-BE70-75A5C1EAAE1D}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E50-428F-A711-8239AB7F12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c:v>
                </c:pt>
                <c:pt idx="16">
                  <c:v>58.9</c:v>
                </c:pt>
                <c:pt idx="24">
                  <c:v>59.9</c:v>
                </c:pt>
                <c:pt idx="32">
                  <c:v>60.7</c:v>
                </c:pt>
              </c:numCache>
            </c:numRef>
          </c:xVal>
          <c:yVal>
            <c:numRef>
              <c:f>公会計指標分析・財政指標組合せ分析表!$BP$55:$DC$55</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0E50-428F-A711-8239AB7F125F}"/>
            </c:ext>
          </c:extLst>
        </c:ser>
        <c:dLbls>
          <c:showLegendKey val="0"/>
          <c:showVal val="1"/>
          <c:showCatName val="0"/>
          <c:showSerName val="0"/>
          <c:showPercent val="0"/>
          <c:showBubbleSize val="0"/>
        </c:dLbls>
        <c:axId val="46179840"/>
        <c:axId val="46181760"/>
      </c:scatterChart>
      <c:valAx>
        <c:axId val="46179840"/>
        <c:scaling>
          <c:orientation val="minMax"/>
          <c:max val="71"/>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{571002DC-F444-44A5-AA17-D0CF394535C0}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155-47FE-8931-0C958C0445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{7A8A30F0-2701-4CAD-A8B4-EAFA6EBF27F4}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55-47FE-8931-0C958C0445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{136E29DA-709E-4F81-92FA-9A21A7669754}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55-47FE-8931-0C958C0445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{741F05EF-3F83-4492-A0A7-2B8AA9350CC3}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55-47FE-8931-0C958C0445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{87E172DA-62B1-4883-8D80-3D0CC813070E}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55-47FE-8931-0C958C0445C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{BFD82544-3157-468C-A008-5A5CC5602471}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155-47FE-8931-0C958C0445C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{10342D52-42DB-41C8-A531-EB11B0C1678C}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155-47FE-8931-0C958C0445C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{68682D9A-981E-45F9-9CFE-A591BB38BAA1}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155-47FE-8931-0C958C0445C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{B3D43E21-4072-4B23-9CBA-6B3360C16F27}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155-47FE-8931-0C958C0445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5.0999999999999996</c:v>
                </c:pt>
                <c:pt idx="16">
                  <c:v>5.4</c:v>
                </c:pt>
                <c:pt idx="24">
                  <c:v>5.8</c:v>
                </c:pt>
                <c:pt idx="32">
                  <c:v>6.1</c:v>
                </c:pt>
              </c:numCache>
            </c:numRef>
          </c:xVal>
          <c:yVal>
            <c:numRef>
              <c:f>公会計指標分析・財政指標組合せ分析表!$BP$73:$DC$73</c:f>
              <c:numCache>
                <c:formatCode>#,##0.0;"▲ "#,##0.0</c:formatCode>
                <c:ptCount val="40"/>
                <c:pt idx="32">
                  <c:v>14.6</c:v>
                </c:pt>
              </c:numCache>
            </c:numRef>
          </c:yVal>
          <c:smooth val="0"/>
          <c:extLst>
            <c:ext xmlns:c16="http://schemas.microsoft.com/office/drawing/2014/chart" uri="{C3380CC4-5D6E-409C-BE32-E72D297353CC}">
              <c16:uniqueId val="{00000009-F155-47FE-8931-0C958C0445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{F7AC6462-42CE-4A7C-BC45-1B89CF2CA1FC}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155-47FE-8931-0C958C0445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{0EA5D937-914E-4D64-BDA5-CF0A73D8B5C4}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55-47FE-8931-0C958C0445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{B1D69E4D-DD41-403D-93B9-BE04D97B8990}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55-47FE-8931-0C958C0445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{ADDCB67E-4E5A-499A-928A-A1EA29504F20}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55-47FE-8931-0C958C0445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{F5A74E2F-A915-4AC8-9DE4-26D1508D112C}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55-47FE-8931-0C958C0445C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{65B6C177-B321-4FEA-9C87-F2393D058590}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155-47FE-8931-0C958C0445C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{0DCEE539-B3CE-4BE7-A9DC-1B2A2E4BB37E}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155-47FE-8931-0C958C0445C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{19A9A70A-512B-4CDD-A948-20A6A1E5E627}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155-47FE-8931-0C958C0445C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{3F3C59A7-3F5E-4A4B-970E-E947F709D82D}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155-47FE-8931-0C958C0445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F155-47FE-8931-0C958C0445CA}"/>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地方消費税交付金などの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している。一方で、社会福祉費に加え、臨時財政対策債償還費や合併特例債償還費の増などにより基準財政需要額は増加している。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その結果、財政力指数は前年度と同じ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となり、大分県平均を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ポイント低い水準にとどまっている。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今後も税収確保のため、企業誘致や定住及び雇用対策等の推進により、地域経済の活性化を図り、自主財源の確保を図る。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125942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125942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歳入では市税等で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、歳出では保育所措置費等による扶助費の増、合併特例債の償還本格化等による公債費の増などにより、歳出経常一般財源が増加し、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ポイントの増となっている。大分県平均との比較では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ポイント上回っており、類似団体平均値との比較では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今後も社会保障関係経費の増大などにより厳しい財政運営が見込まれるため、財源確保や経常経費の抑制に努め、今後の市政課題に柔軟に対応できる強固な行財政基盤の構築を図る必要がある。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104866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22512"/>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76381</xdr:rowOff>
    </xdr:from>
    <xdr:to>
      <xdr:col>19</xdr:col>
      <xdr:colOff>133350</xdr:colOff>
      <xdr:row>64</xdr:row>
      <xdr:rowOff>49712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77731"/>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76381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795000"/>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62</xdr:row>
      <xdr:rowOff>165100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39977"/>
          <a:ext cx="889000" cy="45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54066</xdr:rowOff>
    </xdr:from>
    <xdr:to>
      <xdr:col>23</xdr:col>
      <xdr:colOff>184150</xdr:colOff>
      <xdr:row>64</xdr:row>
      <xdr:rowOff>155666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26143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170362</xdr:rowOff>
    </xdr:from>
    <xdr:to>
      <xdr:col>19</xdr:col>
      <xdr:colOff>184150</xdr:colOff>
      <xdr:row>64</xdr:row>
      <xdr:rowOff>100512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85289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25581</xdr:rowOff>
    </xdr:from>
    <xdr:to>
      <xdr:col>15</xdr:col>
      <xdr:colOff>133350</xdr:colOff>
      <xdr:row>63</xdr:row>
      <xdr:rowOff>127181</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111958</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2177</xdr:rowOff>
    </xdr:from>
    <xdr:to>
      <xdr:col>7</xdr:col>
      <xdr:colOff>31750</xdr:colOff>
      <xdr:row>60</xdr:row>
      <xdr:rowOff>103777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113954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庁舎情報基盤整備業務委託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放課後児童健全育成事業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退職者数減にともない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人件費が減少した。また、住民基本台帳人口は対前年度で約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人の減少となっている。これらにより、人口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他団体との比較においては、類似団体平均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18,947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円、大分県平均値より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18,474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131361</xdr:rowOff>
    </xdr:from>
    <xdr:to>
      <xdr:col>23</xdr:col>
      <xdr:colOff>133350</xdr:colOff>
      <xdr:row>84</xdr:row>
      <xdr:rowOff>75794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61711"/>
          <a:ext cx="838200" cy="1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30094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88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131361</xdr:rowOff>
    </xdr:from>
    <xdr:to>
      <xdr:col>19</xdr:col>
      <xdr:colOff>133350</xdr:colOff>
      <xdr:row>83</xdr:row>
      <xdr:rowOff>137433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61711"/>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84371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71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95148</xdr:rowOff>
    </xdr:from>
    <xdr:to>
      <xdr:col>15</xdr:col>
      <xdr:colOff>82550</xdr:colOff>
      <xdr:row>83</xdr:row>
      <xdr:rowOff>137433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25498"/>
          <a:ext cx="889000" cy="4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78484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73740</xdr:rowOff>
    </xdr:from>
    <xdr:to>
      <xdr:col>11</xdr:col>
      <xdr:colOff>31750</xdr:colOff>
      <xdr:row>83</xdr:row>
      <xdr:rowOff>95148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04090"/>
          <a:ext cx="889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24994</xdr:rowOff>
    </xdr:from>
    <xdr:to>
      <xdr:col>23</xdr:col>
      <xdr:colOff>184150</xdr:colOff>
      <xdr:row>84</xdr:row>
      <xdr:rowOff>126594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168521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9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80561</xdr:rowOff>
    </xdr:from>
    <xdr:to>
      <xdr:col>19</xdr:col>
      <xdr:colOff>184150</xdr:colOff>
      <xdr:row>84</xdr:row>
      <xdr:rowOff>10711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166938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97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86633</xdr:rowOff>
    </xdr:from>
    <xdr:to>
      <xdr:col>15</xdr:col>
      <xdr:colOff>133350</xdr:colOff>
      <xdr:row>84</xdr:row>
      <xdr:rowOff>16783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44348</xdr:rowOff>
    </xdr:from>
    <xdr:to>
      <xdr:col>11</xdr:col>
      <xdr:colOff>82550</xdr:colOff>
      <xdr:row>83</xdr:row>
      <xdr:rowOff>145948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7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130725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6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22940</xdr:rowOff>
    </xdr:from>
    <xdr:to>
      <xdr:col>7</xdr:col>
      <xdr:colOff>31750</xdr:colOff>
      <xdr:row>83</xdr:row>
      <xdr:rowOff>124540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134717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2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料の削減措置を引き続き行ってきたため、平成２７年度の数値に比べ、大幅に改善した。次年度も下降する見通しである。しかしながら、依然高い水準にあるので、今後もより一層、適正な給与水準となるよう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103414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1565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18143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910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69850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771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90</xdr:row>
      <xdr:rowOff>36286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3289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これまで合併に伴い肥大化した組織の再編や事務事業の見直しを推進することで、職員数の削減に努めてきた。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令和元年度も、複雑多様化する行政ニーズに的確に応える体制を確保しながら、効率的な組織実現をめざしたところである。今後もより一層、職員数の適正化に努めていく必要がある。</a:t>
          </a:r>
        </a:p>
        <a:p>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1694</xdr:rowOff>
    </xdr:from>
    <xdr:to>
      <xdr:col>81</xdr:col>
      <xdr:colOff>44450</xdr:colOff>
      <xdr:row>63</xdr:row>
      <xdr:rowOff>29270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03044"/>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29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160504</xdr:rowOff>
    </xdr:from>
    <xdr:to>
      <xdr:col>77</xdr:col>
      <xdr:colOff>44450</xdr:colOff>
      <xdr:row>63</xdr:row>
      <xdr:rowOff>1694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9040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133246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4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157056</xdr:rowOff>
    </xdr:from>
    <xdr:to>
      <xdr:col>72</xdr:col>
      <xdr:colOff>203200</xdr:colOff>
      <xdr:row>62</xdr:row>
      <xdr:rowOff>160504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8695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140140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97306</xdr:rowOff>
    </xdr:from>
    <xdr:to>
      <xdr:col>68</xdr:col>
      <xdr:colOff>152400</xdr:colOff>
      <xdr:row>62</xdr:row>
      <xdr:rowOff>157056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27206"/>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149920</xdr:rowOff>
    </xdr:from>
    <xdr:to>
      <xdr:col>81</xdr:col>
      <xdr:colOff>95250</xdr:colOff>
      <xdr:row>63</xdr:row>
      <xdr:rowOff>80070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121997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122344</xdr:rowOff>
    </xdr:from>
    <xdr:to>
      <xdr:col>77</xdr:col>
      <xdr:colOff>95250</xdr:colOff>
      <xdr:row>63</xdr:row>
      <xdr:rowOff>52494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37271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109704</xdr:rowOff>
    </xdr:from>
    <xdr:to>
      <xdr:col>73</xdr:col>
      <xdr:colOff>44450</xdr:colOff>
      <xdr:row>63</xdr:row>
      <xdr:rowOff>39854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24631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2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106256</xdr:rowOff>
    </xdr:from>
    <xdr:to>
      <xdr:col>68</xdr:col>
      <xdr:colOff>203200</xdr:colOff>
      <xdr:row>63</xdr:row>
      <xdr:rowOff>36406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46506</xdr:rowOff>
    </xdr:from>
    <xdr:to>
      <xdr:col>64</xdr:col>
      <xdr:colOff>152400</xdr:colOff>
      <xdr:row>62</xdr:row>
      <xdr:rowOff>148106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132883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ヵ年平均では、前年度より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％となったが、早期健全化基準の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％を下回った。類似団体平均値との比較で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低い状況にあるが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、大分県平均値との比較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標準税収入額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、臨時財政対策債がともに減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、単年度実質公債費比率は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今後も適正水準を維持しながら、公共施設の更新などの課題に対応していくため、事業の必要性、緊急性を勘案しながら事業展開を図る。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7896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103112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74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57150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22678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6709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ポイントの増加となったが、前年度に引き続き早期健全化基準の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大型建設事業の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実施に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伴い、合併特例債などの起債発行額の増による地方債残高の増加に加え、充当可能財源において、充当可能基金が財政調整基金の取り崩し等により減少したことなどから、将来負担比率が増加した。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29875</xdr:rowOff>
    </xdr:from>
    <xdr:to>
      <xdr:col>81</xdr:col>
      <xdr:colOff>95250</xdr:colOff>
      <xdr:row>14</xdr:row>
      <xdr:rowOff>131475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46402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第３次行財政改革ビジョンに沿って、職員給与の削減等を実施していることや、前年に比べ退職者が大幅に減ったため、前年度比で１．４ポイントの減となった。</a:t>
          </a: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平成２７年度以降、徐々に増加傾向にあり、全国平均値、大分県平均値を上回っている状況で、次年度以降、時間外勤務縮減の取組み、職員数の適正管理などで、減らしていく必要がある。</a:t>
          </a:r>
        </a:p>
        <a:p>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48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24130</xdr:rowOff>
    </xdr:from>
    <xdr:to>
      <xdr:col>15</xdr:col>
      <xdr:colOff>98425</xdr:colOff>
      <xdr:row>39</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10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39</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144780</xdr:rowOff>
    </xdr:from>
    <xdr:to>
      <xdr:col>11</xdr:col>
      <xdr:colOff>60325</xdr:colOff>
      <xdr:row>39</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庁舎情報基盤整備業務委託や可燃物処理場の休日・夜間の稼働体制の見直しに伴う、施設運転業務委託及び放課後児童健全育成事業の新規開設等の増額により、全体で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百万円の増加となった。この結果、前年度比較で、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大分県平均値より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ポイント下回る状況となっている。物件費は年々増加傾向にあり、コスト削減についてさらに努力することが求められる。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147574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95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00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91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19558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27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140208</xdr:rowOff>
    </xdr:from>
    <xdr:to>
      <xdr:col>69</xdr:col>
      <xdr:colOff>142875</xdr:colOff>
      <xdr:row>15</xdr:row>
      <xdr:rowOff>70358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80535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児童扶養手当の支払方法の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制度改正等に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百万円の増となったほか、国の子育て支援施策に伴う基準単価の見直しなどによる保育所措置費が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この結果、前年度比で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ポイント上回ることとなった。特に、年々障害福祉サービス事業費が伸びていることが類似団体平均を上回っている要因である。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134620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67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73660</xdr:rowOff>
    </xdr:from>
    <xdr:to>
      <xdr:col>15</xdr:col>
      <xdr:colOff>98425</xdr:colOff>
      <xdr:row>56</xdr:row>
      <xdr:rowOff>104140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56</xdr:row>
      <xdr:rowOff>73660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68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83820</xdr:rowOff>
    </xdr:from>
    <xdr:to>
      <xdr:col>24</xdr:col>
      <xdr:colOff>76200</xdr:colOff>
      <xdr:row>57</xdr:row>
      <xdr:rowOff>13970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55897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101617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22860</xdr:rowOff>
    </xdr:from>
    <xdr:to>
      <xdr:col>11</xdr:col>
      <xdr:colOff>60325</xdr:colOff>
      <xdr:row>56</xdr:row>
      <xdr:rowOff>124460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109237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2557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経常収支比率では、前年度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介護認定者数増などにより介護保険特別会計に係る繰出金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療養給付費の増加により後期高齢者医療に係る繰出金の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増加などにより、全体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特別会計への繰出金が多いことが類似団体との比較で高止まりしている原因の一つと考える。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56787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29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37210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56787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771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56787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56787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7065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92364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118654</xdr:rowOff>
    </xdr:from>
    <xdr:to>
      <xdr:col>65</xdr:col>
      <xdr:colOff>53975</xdr:colOff>
      <xdr:row>57</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33581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農地耕作条件改善事業負担金や企業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誘致関係奨励金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再生可能エネルギーと農業の融合による地域活性化エコモデル事業を支援する地域経済循環創造事業等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となった。補助金の交付・執行の適正化のため、継続して検証を行っており、大分県平均値と比較して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ポイント低い水準となっている。今後も引き続き適正な支出に努めていく。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67564</xdr:rowOff>
    </xdr:from>
    <xdr:to>
      <xdr:col>82</xdr:col>
      <xdr:colOff>107950</xdr:colOff>
      <xdr:row>34</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58968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40132</xdr:rowOff>
    </xdr:from>
    <xdr:to>
      <xdr:col>73</xdr:col>
      <xdr:colOff>180975</xdr:colOff>
      <xdr:row>34</xdr:row>
      <xdr:rowOff>76708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8694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40132</xdr:rowOff>
    </xdr:from>
    <xdr:to>
      <xdr:col>69</xdr:col>
      <xdr:colOff>92075</xdr:colOff>
      <xdr:row>34</xdr:row>
      <xdr:rowOff>40132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86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xdr:rowOff>
    </xdr:from>
    <xdr:to>
      <xdr:col>82</xdr:col>
      <xdr:colOff>158750</xdr:colOff>
      <xdr:row>34</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96791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25908</xdr:rowOff>
    </xdr:from>
    <xdr:to>
      <xdr:col>74</xdr:col>
      <xdr:colOff>31750</xdr:colOff>
      <xdr:row>34</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137685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160782</xdr:rowOff>
    </xdr:from>
    <xdr:to>
      <xdr:col>69</xdr:col>
      <xdr:colOff>142875</xdr:colOff>
      <xdr:row>34</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160782</xdr:rowOff>
    </xdr:from>
    <xdr:to>
      <xdr:col>65</xdr:col>
      <xdr:colOff>53975</xdr:colOff>
      <xdr:row>34</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101109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償還の一部終了による地方道路等整備事業債の償還額が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減少する一方、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合併特例債や臨時財政対策債などの償還額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ポイントの増となったが、類似団体平均と比較しても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ポイント低い状況にある。今後もプライマリーバランスを意識した起債に努め、その抑制を図っていく。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71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63319</xdr:rowOff>
    </xdr:from>
    <xdr:to>
      <xdr:col>19</xdr:col>
      <xdr:colOff>187325</xdr:colOff>
      <xdr:row>77</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649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50256</xdr:rowOff>
    </xdr:from>
    <xdr:to>
      <xdr:col>15</xdr:col>
      <xdr:colOff>98425</xdr:colOff>
      <xdr:row>77</xdr:row>
      <xdr:rowOff>63319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51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50256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180061"/>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12519</xdr:rowOff>
    </xdr:from>
    <xdr:to>
      <xdr:col>15</xdr:col>
      <xdr:colOff>149225</xdr:colOff>
      <xdr:row>77</xdr:row>
      <xdr:rowOff>114119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170906</xdr:rowOff>
    </xdr:from>
    <xdr:to>
      <xdr:col>11</xdr:col>
      <xdr:colOff>60325</xdr:colOff>
      <xdr:row>77</xdr:row>
      <xdr:rowOff>101056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111233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公債費を除く経常収支比率は、対前年度比較で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となり、類似団体平均値比較でも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保育所措置費などの扶助費の増に加え、後期高齢者医療広域連合負担金や介護保険特別会計繰出金等の増加が考えられる。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今後も特別会計への基準外繰出や補助金等についての評価・検証を継続し適正な支出に努めていく。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78</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223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309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129287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852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77</xdr:row>
      <xdr:rowOff>83565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3375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155719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3240</xdr:rowOff>
    </xdr:from>
    <xdr:to>
      <xdr:col>29</xdr:col>
      <xdr:colOff>127000</xdr:colOff>
      <xdr:row>15</xdr:row>
      <xdr:rowOff>29464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2615"/>
          <a:ext cx="647700" cy="26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29464</xdr:rowOff>
    </xdr:from>
    <xdr:to>
      <xdr:col>26</xdr:col>
      <xdr:colOff>50800</xdr:colOff>
      <xdr:row>15</xdr:row>
      <xdr:rowOff>30983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48839"/>
          <a:ext cx="698500" cy="1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30983</xdr:rowOff>
    </xdr:from>
    <xdr:to>
      <xdr:col>22</xdr:col>
      <xdr:colOff>114300</xdr:colOff>
      <xdr:row>15</xdr:row>
      <xdr:rowOff>85977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50358"/>
          <a:ext cx="6985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85977</xdr:rowOff>
    </xdr:from>
    <xdr:to>
      <xdr:col>18</xdr:col>
      <xdr:colOff>177800</xdr:colOff>
      <xdr:row>15</xdr:row>
      <xdr:rowOff>129950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05352"/>
          <a:ext cx="698500" cy="43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123890</xdr:rowOff>
    </xdr:from>
    <xdr:to>
      <xdr:col>29</xdr:col>
      <xdr:colOff>177800</xdr:colOff>
      <xdr:row>15</xdr:row>
      <xdr:rowOff>54040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140417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150114</xdr:rowOff>
    </xdr:from>
    <xdr:to>
      <xdr:col>26</xdr:col>
      <xdr:colOff>101600</xdr:colOff>
      <xdr:row>15</xdr:row>
      <xdr:rowOff>80264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598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90441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6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151633</xdr:rowOff>
    </xdr:from>
    <xdr:to>
      <xdr:col>22</xdr:col>
      <xdr:colOff>165100</xdr:colOff>
      <xdr:row>15</xdr:row>
      <xdr:rowOff>81783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9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91960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6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35177</xdr:rowOff>
    </xdr:from>
    <xdr:to>
      <xdr:col>19</xdr:col>
      <xdr:colOff>38100</xdr:colOff>
      <xdr:row>15</xdr:row>
      <xdr:rowOff>136777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54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146954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2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79150</xdr:rowOff>
    </xdr:from>
    <xdr:to>
      <xdr:col>15</xdr:col>
      <xdr:colOff>101600</xdr:colOff>
      <xdr:row>16</xdr:row>
      <xdr:rowOff>9300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9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19477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6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161016</xdr:rowOff>
    </xdr:from>
    <xdr:to>
      <xdr:col>29</xdr:col>
      <xdr:colOff>127000</xdr:colOff>
      <xdr:row>37</xdr:row>
      <xdr:rowOff>32862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4266"/>
          <a:ext cx="647700" cy="4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32862</xdr:rowOff>
    </xdr:from>
    <xdr:to>
      <xdr:col>26</xdr:col>
      <xdr:colOff>50800</xdr:colOff>
      <xdr:row>37</xdr:row>
      <xdr:rowOff>36475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7562"/>
          <a:ext cx="698500" cy="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36475</xdr:rowOff>
    </xdr:from>
    <xdr:to>
      <xdr:col>22</xdr:col>
      <xdr:colOff>114300</xdr:colOff>
      <xdr:row>37</xdr:row>
      <xdr:rowOff>50762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61175"/>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50762</xdr:rowOff>
    </xdr:from>
    <xdr:to>
      <xdr:col>18</xdr:col>
      <xdr:colOff>177800</xdr:colOff>
      <xdr:row>37</xdr:row>
      <xdr:rowOff>84686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75462"/>
          <a:ext cx="6985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110216</xdr:rowOff>
    </xdr:from>
    <xdr:to>
      <xdr:col>29</xdr:col>
      <xdr:colOff>177800</xdr:colOff>
      <xdr:row>37</xdr:row>
      <xdr:rowOff>40366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82293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3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153512</xdr:rowOff>
    </xdr:from>
    <xdr:to>
      <xdr:col>26</xdr:col>
      <xdr:colOff>101600</xdr:colOff>
      <xdr:row>37</xdr:row>
      <xdr:rowOff>83662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68439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3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157125</xdr:rowOff>
    </xdr:from>
    <xdr:to>
      <xdr:col>22</xdr:col>
      <xdr:colOff>165100</xdr:colOff>
      <xdr:row>37</xdr:row>
      <xdr:rowOff>87275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72052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171412</xdr:rowOff>
    </xdr:from>
    <xdr:to>
      <xdr:col>19</xdr:col>
      <xdr:colOff>38100</xdr:colOff>
      <xdr:row>37</xdr:row>
      <xdr:rowOff>101562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86339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33886</xdr:rowOff>
    </xdr:from>
    <xdr:to>
      <xdr:col>15</xdr:col>
      <xdr:colOff>101600</xdr:colOff>
      <xdr:row>37</xdr:row>
      <xdr:rowOff>135486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8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41908</xdr:rowOff>
    </xdr:from>
    <xdr:to>
      <xdr:col>24</xdr:col>
      <xdr:colOff>63500</xdr:colOff>
      <xdr:row>34</xdr:row>
      <xdr:rowOff>100871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871208"/>
          <a:ext cx="838200"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41908</xdr:rowOff>
    </xdr:from>
    <xdr:to>
      <xdr:col>19</xdr:col>
      <xdr:colOff>177800</xdr:colOff>
      <xdr:row>34</xdr:row>
      <xdr:rowOff>75529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1208"/>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118729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75529</xdr:rowOff>
    </xdr:from>
    <xdr:to>
      <xdr:col>15</xdr:col>
      <xdr:colOff>50800</xdr:colOff>
      <xdr:row>34</xdr:row>
      <xdr:rowOff>148795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4829"/>
          <a:ext cx="8890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119121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148795</xdr:rowOff>
    </xdr:from>
    <xdr:to>
      <xdr:col>10</xdr:col>
      <xdr:colOff>114300</xdr:colOff>
      <xdr:row>35</xdr:row>
      <xdr:rowOff>62564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78095"/>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125571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127759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50071</xdr:rowOff>
    </xdr:from>
    <xdr:to>
      <xdr:col>24</xdr:col>
      <xdr:colOff>114300</xdr:colOff>
      <xdr:row>34</xdr:row>
      <xdr:rowOff>151671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72948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3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162558</xdr:rowOff>
    </xdr:from>
    <xdr:to>
      <xdr:col>20</xdr:col>
      <xdr:colOff>38100</xdr:colOff>
      <xdr:row>34</xdr:row>
      <xdr:rowOff>92708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109235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24729</xdr:rowOff>
    </xdr:from>
    <xdr:to>
      <xdr:col>15</xdr:col>
      <xdr:colOff>101600</xdr:colOff>
      <xdr:row>34</xdr:row>
      <xdr:rowOff>126329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142856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2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97995</xdr:rowOff>
    </xdr:from>
    <xdr:to>
      <xdr:col>10</xdr:col>
      <xdr:colOff>165100</xdr:colOff>
      <xdr:row>35</xdr:row>
      <xdr:rowOff>28145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44672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11764</xdr:rowOff>
    </xdr:from>
    <xdr:to>
      <xdr:col>6</xdr:col>
      <xdr:colOff>38100</xdr:colOff>
      <xdr:row>35</xdr:row>
      <xdr:rowOff>113364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1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129891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154036</xdr:rowOff>
    </xdr:from>
    <xdr:to>
      <xdr:col>24</xdr:col>
      <xdr:colOff>63500</xdr:colOff>
      <xdr:row>57</xdr:row>
      <xdr:rowOff>143243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55236"/>
          <a:ext cx="838200" cy="16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143243</xdr:rowOff>
    </xdr:from>
    <xdr:to>
      <xdr:col>19</xdr:col>
      <xdr:colOff>177800</xdr:colOff>
      <xdr:row>57</xdr:row>
      <xdr:rowOff>156110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15893"/>
          <a:ext cx="889000" cy="1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149317</xdr:rowOff>
    </xdr:from>
    <xdr:to>
      <xdr:col>15</xdr:col>
      <xdr:colOff>50800</xdr:colOff>
      <xdr:row>57</xdr:row>
      <xdr:rowOff>156110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1967"/>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149317</xdr:rowOff>
    </xdr:from>
    <xdr:to>
      <xdr:col>10</xdr:col>
      <xdr:colOff>114300</xdr:colOff>
      <xdr:row>57</xdr:row>
      <xdr:rowOff>164552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21967"/>
          <a:ext cx="889000" cy="1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103236</xdr:rowOff>
    </xdr:from>
    <xdr:to>
      <xdr:col>24</xdr:col>
      <xdr:colOff>114300</xdr:colOff>
      <xdr:row>57</xdr:row>
      <xdr:rowOff>33386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81663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92443</xdr:rowOff>
    </xdr:from>
    <xdr:to>
      <xdr:col>20</xdr:col>
      <xdr:colOff>38100</xdr:colOff>
      <xdr:row>58</xdr:row>
      <xdr:rowOff>22593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105310</xdr:rowOff>
    </xdr:from>
    <xdr:to>
      <xdr:col>15</xdr:col>
      <xdr:colOff>101600</xdr:colOff>
      <xdr:row>58</xdr:row>
      <xdr:rowOff>35460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26587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98517</xdr:rowOff>
    </xdr:from>
    <xdr:to>
      <xdr:col>10</xdr:col>
      <xdr:colOff>165100</xdr:colOff>
      <xdr:row>58</xdr:row>
      <xdr:rowOff>28667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19794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113752</xdr:rowOff>
    </xdr:from>
    <xdr:to>
      <xdr:col>6</xdr:col>
      <xdr:colOff>38100</xdr:colOff>
      <xdr:row>58</xdr:row>
      <xdr:rowOff>43902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8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35029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7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86254</xdr:rowOff>
    </xdr:from>
    <xdr:to>
      <xdr:col>24</xdr:col>
      <xdr:colOff>63500</xdr:colOff>
      <xdr:row>77</xdr:row>
      <xdr:rowOff>122372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7904"/>
          <a:ext cx="8382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82733</xdr:rowOff>
    </xdr:from>
    <xdr:to>
      <xdr:col>19</xdr:col>
      <xdr:colOff>177800</xdr:colOff>
      <xdr:row>77</xdr:row>
      <xdr:rowOff>122372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8438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82733</xdr:rowOff>
    </xdr:from>
    <xdr:to>
      <xdr:col>15</xdr:col>
      <xdr:colOff>50800</xdr:colOff>
      <xdr:row>77</xdr:row>
      <xdr:rowOff>87899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84383"/>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76972</xdr:rowOff>
    </xdr:from>
    <xdr:to>
      <xdr:col>10</xdr:col>
      <xdr:colOff>114300</xdr:colOff>
      <xdr:row>77</xdr:row>
      <xdr:rowOff>87899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8622"/>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35454</xdr:rowOff>
    </xdr:from>
    <xdr:to>
      <xdr:col>24</xdr:col>
      <xdr:colOff>114300</xdr:colOff>
      <xdr:row>77</xdr:row>
      <xdr:rowOff>137054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13881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71572</xdr:rowOff>
    </xdr:from>
    <xdr:to>
      <xdr:col>20</xdr:col>
      <xdr:colOff>38100</xdr:colOff>
      <xdr:row>78</xdr:row>
      <xdr:rowOff>1722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164299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31933</xdr:rowOff>
    </xdr:from>
    <xdr:to>
      <xdr:col>15</xdr:col>
      <xdr:colOff>101600</xdr:colOff>
      <xdr:row>77</xdr:row>
      <xdr:rowOff>133533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124660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37099</xdr:rowOff>
    </xdr:from>
    <xdr:to>
      <xdr:col>10</xdr:col>
      <xdr:colOff>165100</xdr:colOff>
      <xdr:row>77</xdr:row>
      <xdr:rowOff>138699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129826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26172</xdr:rowOff>
    </xdr:from>
    <xdr:to>
      <xdr:col>6</xdr:col>
      <xdr:colOff>38100</xdr:colOff>
      <xdr:row>77</xdr:row>
      <xdr:rowOff>127772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118899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2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110376</xdr:rowOff>
    </xdr:from>
    <xdr:to>
      <xdr:col>24</xdr:col>
      <xdr:colOff>63500</xdr:colOff>
      <xdr:row>94</xdr:row>
      <xdr:rowOff>19368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55226"/>
          <a:ext cx="8382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19368</xdr:rowOff>
    </xdr:from>
    <xdr:to>
      <xdr:col>19</xdr:col>
      <xdr:colOff>177800</xdr:colOff>
      <xdr:row>94</xdr:row>
      <xdr:rowOff>40081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35668"/>
          <a:ext cx="889000" cy="2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23837</xdr:rowOff>
    </xdr:from>
    <xdr:to>
      <xdr:col>15</xdr:col>
      <xdr:colOff>50800</xdr:colOff>
      <xdr:row>94</xdr:row>
      <xdr:rowOff>40081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140137"/>
          <a:ext cx="889000" cy="1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23837</xdr:rowOff>
    </xdr:from>
    <xdr:to>
      <xdr:col>10</xdr:col>
      <xdr:colOff>114300</xdr:colOff>
      <xdr:row>95</xdr:row>
      <xdr:rowOff>27139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40137"/>
          <a:ext cx="889000" cy="1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59576</xdr:rowOff>
    </xdr:from>
    <xdr:to>
      <xdr:col>24</xdr:col>
      <xdr:colOff>114300</xdr:colOff>
      <xdr:row>93</xdr:row>
      <xdr:rowOff>161176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0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82453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5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140018</xdr:rowOff>
    </xdr:from>
    <xdr:to>
      <xdr:col>20</xdr:col>
      <xdr:colOff>38100</xdr:colOff>
      <xdr:row>94</xdr:row>
      <xdr:rowOff>70168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86695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6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160731</xdr:rowOff>
    </xdr:from>
    <xdr:to>
      <xdr:col>15</xdr:col>
      <xdr:colOff>101600</xdr:colOff>
      <xdr:row>94</xdr:row>
      <xdr:rowOff>90881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107408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8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144487</xdr:rowOff>
    </xdr:from>
    <xdr:to>
      <xdr:col>10</xdr:col>
      <xdr:colOff>165100</xdr:colOff>
      <xdr:row>94</xdr:row>
      <xdr:rowOff>74637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8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91164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6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147789</xdr:rowOff>
    </xdr:from>
    <xdr:to>
      <xdr:col>6</xdr:col>
      <xdr:colOff>38100</xdr:colOff>
      <xdr:row>95</xdr:row>
      <xdr:rowOff>77939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94466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3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77775</xdr:rowOff>
    </xdr:from>
    <xdr:to>
      <xdr:col>55</xdr:col>
      <xdr:colOff>0</xdr:colOff>
      <xdr:row>36</xdr:row>
      <xdr:rowOff>80493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49975"/>
          <a:ext cx="8382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80493</xdr:rowOff>
    </xdr:from>
    <xdr:to>
      <xdr:col>50</xdr:col>
      <xdr:colOff>114300</xdr:colOff>
      <xdr:row>36</xdr:row>
      <xdr:rowOff>102807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52693"/>
          <a:ext cx="889000" cy="2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102807</xdr:rowOff>
    </xdr:from>
    <xdr:to>
      <xdr:col>45</xdr:col>
      <xdr:colOff>177800</xdr:colOff>
      <xdr:row>36</xdr:row>
      <xdr:rowOff>110388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75007"/>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110388</xdr:rowOff>
    </xdr:from>
    <xdr:to>
      <xdr:col>41</xdr:col>
      <xdr:colOff>50800</xdr:colOff>
      <xdr:row>36</xdr:row>
      <xdr:rowOff>162509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8258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26975</xdr:rowOff>
    </xdr:from>
    <xdr:to>
      <xdr:col>55</xdr:col>
      <xdr:colOff>50800</xdr:colOff>
      <xdr:row>36</xdr:row>
      <xdr:rowOff>128575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5402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7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29693</xdr:rowOff>
    </xdr:from>
    <xdr:to>
      <xdr:col>50</xdr:col>
      <xdr:colOff>165100</xdr:colOff>
      <xdr:row>36</xdr:row>
      <xdr:rowOff>131293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122420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52007</xdr:rowOff>
    </xdr:from>
    <xdr:to>
      <xdr:col>46</xdr:col>
      <xdr:colOff>38100</xdr:colOff>
      <xdr:row>36</xdr:row>
      <xdr:rowOff>153607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144734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59588</xdr:rowOff>
    </xdr:from>
    <xdr:to>
      <xdr:col>41</xdr:col>
      <xdr:colOff>101600</xdr:colOff>
      <xdr:row>36</xdr:row>
      <xdr:rowOff>161188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152315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32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111709</xdr:rowOff>
    </xdr:from>
    <xdr:to>
      <xdr:col>36</xdr:col>
      <xdr:colOff>165100</xdr:colOff>
      <xdr:row>37</xdr:row>
      <xdr:rowOff>41859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32986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63942</xdr:rowOff>
    </xdr:from>
    <xdr:to>
      <xdr:col>55</xdr:col>
      <xdr:colOff>0</xdr:colOff>
      <xdr:row>55</xdr:row>
      <xdr:rowOff>73258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8979342"/>
          <a:ext cx="838200" cy="5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14015</xdr:rowOff>
    </xdr:from>
    <xdr:to>
      <xdr:col>50</xdr:col>
      <xdr:colOff>114300</xdr:colOff>
      <xdr:row>55</xdr:row>
      <xdr:rowOff>73258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43765"/>
          <a:ext cx="889000" cy="5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14015</xdr:rowOff>
    </xdr:from>
    <xdr:to>
      <xdr:col>45</xdr:col>
      <xdr:colOff>177800</xdr:colOff>
      <xdr:row>56</xdr:row>
      <xdr:rowOff>91574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43765"/>
          <a:ext cx="889000" cy="249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75772</xdr:rowOff>
    </xdr:from>
    <xdr:to>
      <xdr:col>41</xdr:col>
      <xdr:colOff>50800</xdr:colOff>
      <xdr:row>56</xdr:row>
      <xdr:rowOff>91574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05522"/>
          <a:ext cx="889000" cy="18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13142</xdr:rowOff>
    </xdr:from>
    <xdr:to>
      <xdr:col>55</xdr:col>
      <xdr:colOff>50800</xdr:colOff>
      <xdr:row>52</xdr:row>
      <xdr:rowOff>114742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89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36019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877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22458</xdr:rowOff>
    </xdr:from>
    <xdr:to>
      <xdr:col>50</xdr:col>
      <xdr:colOff>165100</xdr:colOff>
      <xdr:row>55</xdr:row>
      <xdr:rowOff>124058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140585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134665</xdr:rowOff>
    </xdr:from>
    <xdr:to>
      <xdr:col>46</xdr:col>
      <xdr:colOff>38100</xdr:colOff>
      <xdr:row>55</xdr:row>
      <xdr:rowOff>64815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3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81342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40774</xdr:rowOff>
    </xdr:from>
    <xdr:to>
      <xdr:col>41</xdr:col>
      <xdr:colOff>101600</xdr:colOff>
      <xdr:row>56</xdr:row>
      <xdr:rowOff>142374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133501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24972</xdr:rowOff>
    </xdr:from>
    <xdr:to>
      <xdr:col>36</xdr:col>
      <xdr:colOff>165100</xdr:colOff>
      <xdr:row>55</xdr:row>
      <xdr:rowOff>126572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5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117699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4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60744</xdr:rowOff>
    </xdr:from>
    <xdr:to>
      <xdr:col>55</xdr:col>
      <xdr:colOff>0</xdr:colOff>
      <xdr:row>78</xdr:row>
      <xdr:rowOff>157620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33844"/>
          <a:ext cx="838200" cy="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151867</xdr:rowOff>
    </xdr:from>
    <xdr:to>
      <xdr:col>50</xdr:col>
      <xdr:colOff>114300</xdr:colOff>
      <xdr:row>78</xdr:row>
      <xdr:rowOff>157620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2496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87173</xdr:rowOff>
    </xdr:from>
    <xdr:to>
      <xdr:col>45</xdr:col>
      <xdr:colOff>177800</xdr:colOff>
      <xdr:row>78</xdr:row>
      <xdr:rowOff>151867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60273"/>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24828</xdr:rowOff>
    </xdr:from>
    <xdr:to>
      <xdr:col>41</xdr:col>
      <xdr:colOff>50800</xdr:colOff>
      <xdr:row>78</xdr:row>
      <xdr:rowOff>87173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226478"/>
          <a:ext cx="889000" cy="2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9944</xdr:rowOff>
    </xdr:from>
    <xdr:to>
      <xdr:col>55</xdr:col>
      <xdr:colOff>50800</xdr:colOff>
      <xdr:row>78</xdr:row>
      <xdr:rowOff>111544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159821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106820</xdr:rowOff>
    </xdr:from>
    <xdr:to>
      <xdr:col>50</xdr:col>
      <xdr:colOff>165100</xdr:colOff>
      <xdr:row>79</xdr:row>
      <xdr:rowOff>36970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28097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101067</xdr:rowOff>
    </xdr:from>
    <xdr:to>
      <xdr:col>46</xdr:col>
      <xdr:colOff>38100</xdr:colOff>
      <xdr:row>79</xdr:row>
      <xdr:rowOff>31217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22344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36373</xdr:rowOff>
    </xdr:from>
    <xdr:to>
      <xdr:col>41</xdr:col>
      <xdr:colOff>101600</xdr:colOff>
      <xdr:row>78</xdr:row>
      <xdr:rowOff>137973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129100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145478</xdr:rowOff>
    </xdr:from>
    <xdr:to>
      <xdr:col>36</xdr:col>
      <xdr:colOff>165100</xdr:colOff>
      <xdr:row>77</xdr:row>
      <xdr:rowOff>75628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66755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2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1070</xdr:rowOff>
    </xdr:from>
    <xdr:to>
      <xdr:col>55</xdr:col>
      <xdr:colOff>0</xdr:colOff>
      <xdr:row>95</xdr:row>
      <xdr:rowOff>139537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603020"/>
          <a:ext cx="838200" cy="8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99913</xdr:rowOff>
    </xdr:from>
    <xdr:to>
      <xdr:col>50</xdr:col>
      <xdr:colOff>114300</xdr:colOff>
      <xdr:row>95</xdr:row>
      <xdr:rowOff>139537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38766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99913</xdr:rowOff>
    </xdr:from>
    <xdr:to>
      <xdr:col>45</xdr:col>
      <xdr:colOff>177800</xdr:colOff>
      <xdr:row>98</xdr:row>
      <xdr:rowOff>48478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387663"/>
          <a:ext cx="8890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169211</xdr:rowOff>
    </xdr:from>
    <xdr:to>
      <xdr:col>41</xdr:col>
      <xdr:colOff>50800</xdr:colOff>
      <xdr:row>98</xdr:row>
      <xdr:rowOff>48478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628411"/>
          <a:ext cx="889000" cy="2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121720</xdr:rowOff>
    </xdr:from>
    <xdr:to>
      <xdr:col>55</xdr:col>
      <xdr:colOff>50800</xdr:colOff>
      <xdr:row>91</xdr:row>
      <xdr:rowOff>51870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74747</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505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88737</xdr:rowOff>
    </xdr:from>
    <xdr:to>
      <xdr:col>50</xdr:col>
      <xdr:colOff>165100</xdr:colOff>
      <xdr:row>96</xdr:row>
      <xdr:rowOff>18887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35414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49113</xdr:rowOff>
    </xdr:from>
    <xdr:to>
      <xdr:col>46</xdr:col>
      <xdr:colOff>38100</xdr:colOff>
      <xdr:row>95</xdr:row>
      <xdr:rowOff>150713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167240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169128</xdr:rowOff>
    </xdr:from>
    <xdr:to>
      <xdr:col>41</xdr:col>
      <xdr:colOff>101600</xdr:colOff>
      <xdr:row>98</xdr:row>
      <xdr:rowOff>99278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9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90405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118411</xdr:rowOff>
    </xdr:from>
    <xdr:to>
      <xdr:col>36</xdr:col>
      <xdr:colOff>165100</xdr:colOff>
      <xdr:row>97</xdr:row>
      <xdr:rowOff>48561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65088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3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77042</xdr:rowOff>
    </xdr:from>
    <xdr:to>
      <xdr:col>85</xdr:col>
      <xdr:colOff>127000</xdr:colOff>
      <xdr:row>39</xdr:row>
      <xdr:rowOff>83159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63592"/>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77042</xdr:rowOff>
    </xdr:from>
    <xdr:to>
      <xdr:col>81</xdr:col>
      <xdr:colOff>50800</xdr:colOff>
      <xdr:row>39</xdr:row>
      <xdr:rowOff>86392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63592"/>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86392</xdr:rowOff>
    </xdr:from>
    <xdr:to>
      <xdr:col>76</xdr:col>
      <xdr:colOff>114300</xdr:colOff>
      <xdr:row>39</xdr:row>
      <xdr:rowOff>88494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72942"/>
          <a:ext cx="8890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77096</xdr:rowOff>
    </xdr:from>
    <xdr:to>
      <xdr:col>71</xdr:col>
      <xdr:colOff>177800</xdr:colOff>
      <xdr:row>39</xdr:row>
      <xdr:rowOff>88494</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6364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32359</xdr:rowOff>
    </xdr:from>
    <xdr:to>
      <xdr:col>85</xdr:col>
      <xdr:colOff>177800</xdr:colOff>
      <xdr:row>39</xdr:row>
      <xdr:rowOff>133959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1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118736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26242</xdr:rowOff>
    </xdr:from>
    <xdr:to>
      <xdr:col>81</xdr:col>
      <xdr:colOff>101600</xdr:colOff>
      <xdr:row>39</xdr:row>
      <xdr:rowOff>127842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1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118969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8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35592</xdr:rowOff>
    </xdr:from>
    <xdr:to>
      <xdr:col>76</xdr:col>
      <xdr:colOff>165100</xdr:colOff>
      <xdr:row>39</xdr:row>
      <xdr:rowOff>137192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128319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81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37694</xdr:rowOff>
    </xdr:from>
    <xdr:to>
      <xdr:col>72</xdr:col>
      <xdr:colOff>38100</xdr:colOff>
      <xdr:row>39</xdr:row>
      <xdr:rowOff>139294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130421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26296</xdr:rowOff>
    </xdr:from>
    <xdr:to>
      <xdr:col>67</xdr:col>
      <xdr:colOff>101600</xdr:colOff>
      <xdr:row>39</xdr:row>
      <xdr:rowOff>127896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119023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80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51550</xdr:rowOff>
    </xdr:from>
    <xdr:to>
      <xdr:col>85</xdr:col>
      <xdr:colOff>127000</xdr:colOff>
      <xdr:row>75</xdr:row>
      <xdr:rowOff>77546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910300"/>
          <a:ext cx="8382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67132</xdr:rowOff>
    </xdr:from>
    <xdr:to>
      <xdr:col>81</xdr:col>
      <xdr:colOff>50800</xdr:colOff>
      <xdr:row>75</xdr:row>
      <xdr:rowOff>77546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92588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67132</xdr:rowOff>
    </xdr:from>
    <xdr:to>
      <xdr:col>76</xdr:col>
      <xdr:colOff>114300</xdr:colOff>
      <xdr:row>75</xdr:row>
      <xdr:rowOff>83693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925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83693</xdr:rowOff>
    </xdr:from>
    <xdr:to>
      <xdr:col>71</xdr:col>
      <xdr:colOff>177800</xdr:colOff>
      <xdr:row>75</xdr:row>
      <xdr:rowOff>106045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942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750</xdr:rowOff>
    </xdr:from>
    <xdr:to>
      <xdr:col>85</xdr:col>
      <xdr:colOff>177800</xdr:colOff>
      <xdr:row>75</xdr:row>
      <xdr:rowOff>102350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8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150627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3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26746</xdr:rowOff>
    </xdr:from>
    <xdr:to>
      <xdr:col>81</xdr:col>
      <xdr:colOff>101600</xdr:colOff>
      <xdr:row>75</xdr:row>
      <xdr:rowOff>128346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8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119473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16332</xdr:rowOff>
    </xdr:from>
    <xdr:to>
      <xdr:col>76</xdr:col>
      <xdr:colOff>165100</xdr:colOff>
      <xdr:row>75</xdr:row>
      <xdr:rowOff>117932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87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109059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9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32893</xdr:rowOff>
    </xdr:from>
    <xdr:to>
      <xdr:col>72</xdr:col>
      <xdr:colOff>38100</xdr:colOff>
      <xdr:row>75</xdr:row>
      <xdr:rowOff>134493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125620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55245</xdr:rowOff>
    </xdr:from>
    <xdr:to>
      <xdr:col>67</xdr:col>
      <xdr:colOff>101600</xdr:colOff>
      <xdr:row>75</xdr:row>
      <xdr:rowOff>156845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147972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0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105845</xdr:rowOff>
    </xdr:from>
    <xdr:to>
      <xdr:col>85</xdr:col>
      <xdr:colOff>127000</xdr:colOff>
      <xdr:row>98</xdr:row>
      <xdr:rowOff>4415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65045"/>
          <a:ext cx="838200" cy="24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53860</xdr:rowOff>
    </xdr:from>
    <xdr:to>
      <xdr:col>81</xdr:col>
      <xdr:colOff>50800</xdr:colOff>
      <xdr:row>96</xdr:row>
      <xdr:rowOff>105845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513060"/>
          <a:ext cx="889000" cy="5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53860</xdr:rowOff>
    </xdr:from>
    <xdr:to>
      <xdr:col>76</xdr:col>
      <xdr:colOff>114300</xdr:colOff>
      <xdr:row>97</xdr:row>
      <xdr:rowOff>45906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13060"/>
          <a:ext cx="889000" cy="16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45906</xdr:rowOff>
    </xdr:from>
    <xdr:to>
      <xdr:col>71</xdr:col>
      <xdr:colOff>177800</xdr:colOff>
      <xdr:row>97</xdr:row>
      <xdr:rowOff>118624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76556"/>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125065</xdr:rowOff>
    </xdr:from>
    <xdr:to>
      <xdr:col>85</xdr:col>
      <xdr:colOff>177800</xdr:colOff>
      <xdr:row>98</xdr:row>
      <xdr:rowOff>55215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103492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3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55045</xdr:rowOff>
    </xdr:from>
    <xdr:to>
      <xdr:col>81</xdr:col>
      <xdr:colOff>101600</xdr:colOff>
      <xdr:row>96</xdr:row>
      <xdr:rowOff>156645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1722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2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3060</xdr:rowOff>
    </xdr:from>
    <xdr:to>
      <xdr:col>76</xdr:col>
      <xdr:colOff>165100</xdr:colOff>
      <xdr:row>96</xdr:row>
      <xdr:rowOff>104660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121187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2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166556</xdr:rowOff>
    </xdr:from>
    <xdr:to>
      <xdr:col>72</xdr:col>
      <xdr:colOff>38100</xdr:colOff>
      <xdr:row>97</xdr:row>
      <xdr:rowOff>96706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87833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7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67824</xdr:rowOff>
    </xdr:from>
    <xdr:to>
      <xdr:col>67</xdr:col>
      <xdr:colOff>101600</xdr:colOff>
      <xdr:row>97</xdr:row>
      <xdr:rowOff>169424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9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160551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79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61867</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48417"/>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11067</xdr:rowOff>
    </xdr:from>
    <xdr:to>
      <xdr:col>98</xdr:col>
      <xdr:colOff>38100</xdr:colOff>
      <xdr:row>39</xdr:row>
      <xdr:rowOff>112667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103794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79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673</xdr:rowOff>
    </xdr:from>
    <xdr:to>
      <xdr:col>116</xdr:col>
      <xdr:colOff>63500</xdr:colOff>
      <xdr:row>59</xdr:row>
      <xdr:rowOff>1283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16223"/>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1283</xdr:rowOff>
    </xdr:from>
    <xdr:to>
      <xdr:col>111</xdr:col>
      <xdr:colOff>177800</xdr:colOff>
      <xdr:row>59</xdr:row>
      <xdr:rowOff>1740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168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1740</xdr:rowOff>
    </xdr:from>
    <xdr:to>
      <xdr:col>107</xdr:col>
      <xdr:colOff>50800</xdr:colOff>
      <xdr:row>59</xdr:row>
      <xdr:rowOff>2121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172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2121</xdr:rowOff>
    </xdr:from>
    <xdr:to>
      <xdr:col>102</xdr:col>
      <xdr:colOff>114300</xdr:colOff>
      <xdr:row>59</xdr:row>
      <xdr:rowOff>2502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1176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121323</xdr:rowOff>
    </xdr:from>
    <xdr:to>
      <xdr:col>116</xdr:col>
      <xdr:colOff>114300</xdr:colOff>
      <xdr:row>59</xdr:row>
      <xdr:rowOff>51473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36250</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8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121933</xdr:rowOff>
    </xdr:from>
    <xdr:to>
      <xdr:col>112</xdr:col>
      <xdr:colOff>38100</xdr:colOff>
      <xdr:row>59</xdr:row>
      <xdr:rowOff>52083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43210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15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122390</xdr:rowOff>
    </xdr:from>
    <xdr:to>
      <xdr:col>107</xdr:col>
      <xdr:colOff>101600</xdr:colOff>
      <xdr:row>59</xdr:row>
      <xdr:rowOff>52540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43667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122771</xdr:rowOff>
    </xdr:from>
    <xdr:to>
      <xdr:col>102</xdr:col>
      <xdr:colOff>165100</xdr:colOff>
      <xdr:row>59</xdr:row>
      <xdr:rowOff>52921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44048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5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123152</xdr:rowOff>
    </xdr:from>
    <xdr:to>
      <xdr:col>98</xdr:col>
      <xdr:colOff>38100</xdr:colOff>
      <xdr:row>59</xdr:row>
      <xdr:rowOff>53302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6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44429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5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88722</xdr:rowOff>
    </xdr:from>
    <xdr:to>
      <xdr:col>116</xdr:col>
      <xdr:colOff>63500</xdr:colOff>
      <xdr:row>74</xdr:row>
      <xdr:rowOff>126288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76022"/>
          <a:ext cx="8382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113809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7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126288</xdr:rowOff>
    </xdr:from>
    <xdr:to>
      <xdr:col>111</xdr:col>
      <xdr:colOff>177800</xdr:colOff>
      <xdr:row>75</xdr:row>
      <xdr:rowOff>28086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13588"/>
          <a:ext cx="889000" cy="7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54258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100857</xdr:rowOff>
    </xdr:from>
    <xdr:to>
      <xdr:col>107</xdr:col>
      <xdr:colOff>50800</xdr:colOff>
      <xdr:row>75</xdr:row>
      <xdr:rowOff>28086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788157"/>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50336</xdr:rowOff>
    </xdr:from>
    <xdr:to>
      <xdr:col>102</xdr:col>
      <xdr:colOff>114300</xdr:colOff>
      <xdr:row>74</xdr:row>
      <xdr:rowOff>100857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737636"/>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16006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37922</xdr:rowOff>
    </xdr:from>
    <xdr:to>
      <xdr:col>116</xdr:col>
      <xdr:colOff>114300</xdr:colOff>
      <xdr:row>74</xdr:row>
      <xdr:rowOff>139522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60799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75488</xdr:rowOff>
    </xdr:from>
    <xdr:to>
      <xdr:col>112</xdr:col>
      <xdr:colOff>38100</xdr:colOff>
      <xdr:row>75</xdr:row>
      <xdr:rowOff>5638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76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22165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53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148736</xdr:rowOff>
    </xdr:from>
    <xdr:to>
      <xdr:col>107</xdr:col>
      <xdr:colOff>101600</xdr:colOff>
      <xdr:row>75</xdr:row>
      <xdr:rowOff>78886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95413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50057</xdr:rowOff>
    </xdr:from>
    <xdr:to>
      <xdr:col>102</xdr:col>
      <xdr:colOff>165100</xdr:colOff>
      <xdr:row>74</xdr:row>
      <xdr:rowOff>151657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168184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170986</xdr:rowOff>
    </xdr:from>
    <xdr:to>
      <xdr:col>98</xdr:col>
      <xdr:colOff>38100</xdr:colOff>
      <xdr:row>74</xdr:row>
      <xdr:rowOff>101136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6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117663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4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92,378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退職者数の減により退職手当が減となったことが挙げられる。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68,122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円の増となっている。主な要因としては庁舎情報基盤整備事業委託や可燃物処理費の事業費の増等が挙げられる。住民一人当たりで見ると大分県平均より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円高い状況となっているが、類似団体平均よりも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扶助費の住民一人当たりの費用については、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135,809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円の増となっている。主な要因としては、国の子育て支援施策に伴う基準単価の見直しなどにより保育所措置費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173,256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91,630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大幅な増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となっている。主な要因としては、新庁舎建設関連事業や安心院地域複合支所建設事業の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本体工事に伴う大幅な増加が挙げられる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新庁舎等の財源確保を考慮し、前年度積立規模を下回ったことが主な要因として挙げられる。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157531</xdr:rowOff>
    </xdr:from>
    <xdr:to>
      <xdr:col>24</xdr:col>
      <xdr:colOff>63500</xdr:colOff>
      <xdr:row>33</xdr:row>
      <xdr:rowOff>27229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64393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150673</xdr:rowOff>
    </xdr:from>
    <xdr:to>
      <xdr:col>19</xdr:col>
      <xdr:colOff>177800</xdr:colOff>
      <xdr:row>32</xdr:row>
      <xdr:rowOff>157531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370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150673</xdr:rowOff>
    </xdr:from>
    <xdr:to>
      <xdr:col>15</xdr:col>
      <xdr:colOff>50800</xdr:colOff>
      <xdr:row>32</xdr:row>
      <xdr:rowOff>154787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3707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159817</xdr:rowOff>
    </xdr:from>
    <xdr:to>
      <xdr:col>10</xdr:col>
      <xdr:colOff>114300</xdr:colOff>
      <xdr:row>32</xdr:row>
      <xdr:rowOff>154787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74767"/>
          <a:ext cx="889000" cy="16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147879</xdr:rowOff>
    </xdr:from>
    <xdr:to>
      <xdr:col>24</xdr:col>
      <xdr:colOff>114300</xdr:colOff>
      <xdr:row>33</xdr:row>
      <xdr:rowOff>78029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170756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106731</xdr:rowOff>
    </xdr:from>
    <xdr:to>
      <xdr:col>20</xdr:col>
      <xdr:colOff>38100</xdr:colOff>
      <xdr:row>33</xdr:row>
      <xdr:rowOff>36881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53408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99873</xdr:rowOff>
    </xdr:from>
    <xdr:to>
      <xdr:col>15</xdr:col>
      <xdr:colOff>101600</xdr:colOff>
      <xdr:row>33</xdr:row>
      <xdr:rowOff>30023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46550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103987</xdr:rowOff>
    </xdr:from>
    <xdr:to>
      <xdr:col>10</xdr:col>
      <xdr:colOff>165100</xdr:colOff>
      <xdr:row>33</xdr:row>
      <xdr:rowOff>34137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50664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6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109017</xdr:rowOff>
    </xdr:from>
    <xdr:to>
      <xdr:col>6</xdr:col>
      <xdr:colOff>38100</xdr:colOff>
      <xdr:row>32</xdr:row>
      <xdr:rowOff>39167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55694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9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82116</xdr:rowOff>
    </xdr:from>
    <xdr:to>
      <xdr:col>24</xdr:col>
      <xdr:colOff>63500</xdr:colOff>
      <xdr:row>55</xdr:row>
      <xdr:rowOff>91222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997516"/>
          <a:ext cx="838200" cy="5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91222</xdr:rowOff>
    </xdr:from>
    <xdr:to>
      <xdr:col>19</xdr:col>
      <xdr:colOff>177800</xdr:colOff>
      <xdr:row>56</xdr:row>
      <xdr:rowOff>45913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20972"/>
          <a:ext cx="8890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97609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45913</xdr:rowOff>
    </xdr:from>
    <xdr:to>
      <xdr:col>15</xdr:col>
      <xdr:colOff>50800</xdr:colOff>
      <xdr:row>56</xdr:row>
      <xdr:rowOff>147122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47113"/>
          <a:ext cx="889000" cy="10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147122</xdr:rowOff>
    </xdr:from>
    <xdr:to>
      <xdr:col>10</xdr:col>
      <xdr:colOff>114300</xdr:colOff>
      <xdr:row>57</xdr:row>
      <xdr:rowOff>24295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8322"/>
          <a:ext cx="889000" cy="4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31316</xdr:rowOff>
    </xdr:from>
    <xdr:to>
      <xdr:col>24</xdr:col>
      <xdr:colOff>114300</xdr:colOff>
      <xdr:row>52</xdr:row>
      <xdr:rowOff>132916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9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54193</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7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40422</xdr:rowOff>
    </xdr:from>
    <xdr:to>
      <xdr:col>20</xdr:col>
      <xdr:colOff>38100</xdr:colOff>
      <xdr:row>55</xdr:row>
      <xdr:rowOff>142022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158549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166563</xdr:rowOff>
    </xdr:from>
    <xdr:to>
      <xdr:col>15</xdr:col>
      <xdr:colOff>101600</xdr:colOff>
      <xdr:row>56</xdr:row>
      <xdr:rowOff>96713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113240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96322</xdr:rowOff>
    </xdr:from>
    <xdr:to>
      <xdr:col>10</xdr:col>
      <xdr:colOff>165100</xdr:colOff>
      <xdr:row>57</xdr:row>
      <xdr:rowOff>26472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17599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9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144945</xdr:rowOff>
    </xdr:from>
    <xdr:to>
      <xdr:col>6</xdr:col>
      <xdr:colOff>38100</xdr:colOff>
      <xdr:row>57</xdr:row>
      <xdr:rowOff>75095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66222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81369</xdr:rowOff>
    </xdr:from>
    <xdr:to>
      <xdr:col>24</xdr:col>
      <xdr:colOff>63500</xdr:colOff>
      <xdr:row>73</xdr:row>
      <xdr:rowOff>40831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25769"/>
          <a:ext cx="8382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40831</xdr:rowOff>
    </xdr:from>
    <xdr:to>
      <xdr:col>19</xdr:col>
      <xdr:colOff>177800</xdr:colOff>
      <xdr:row>73</xdr:row>
      <xdr:rowOff>81649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556681"/>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81649</xdr:rowOff>
    </xdr:from>
    <xdr:to>
      <xdr:col>15</xdr:col>
      <xdr:colOff>50800</xdr:colOff>
      <xdr:row>73</xdr:row>
      <xdr:rowOff>93383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97499"/>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93383</xdr:rowOff>
    </xdr:from>
    <xdr:to>
      <xdr:col>10</xdr:col>
      <xdr:colOff>114300</xdr:colOff>
      <xdr:row>74</xdr:row>
      <xdr:rowOff>41173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609233"/>
          <a:ext cx="889000" cy="1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30569</xdr:rowOff>
    </xdr:from>
    <xdr:to>
      <xdr:col>24</xdr:col>
      <xdr:colOff>114300</xdr:colOff>
      <xdr:row>72</xdr:row>
      <xdr:rowOff>132169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53446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2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161481</xdr:rowOff>
    </xdr:from>
    <xdr:to>
      <xdr:col>20</xdr:col>
      <xdr:colOff>38100</xdr:colOff>
      <xdr:row>73</xdr:row>
      <xdr:rowOff>91631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108158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2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30849</xdr:rowOff>
    </xdr:from>
    <xdr:to>
      <xdr:col>15</xdr:col>
      <xdr:colOff>101600</xdr:colOff>
      <xdr:row>73</xdr:row>
      <xdr:rowOff>132449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148976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42583</xdr:rowOff>
    </xdr:from>
    <xdr:to>
      <xdr:col>10</xdr:col>
      <xdr:colOff>165100</xdr:colOff>
      <xdr:row>73</xdr:row>
      <xdr:rowOff>144183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160710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161823</xdr:rowOff>
    </xdr:from>
    <xdr:to>
      <xdr:col>6</xdr:col>
      <xdr:colOff>38100</xdr:colOff>
      <xdr:row>74</xdr:row>
      <xdr:rowOff>91973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7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108500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5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89827</xdr:rowOff>
    </xdr:from>
    <xdr:to>
      <xdr:col>24</xdr:col>
      <xdr:colOff>63500</xdr:colOff>
      <xdr:row>96</xdr:row>
      <xdr:rowOff>103657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49027"/>
          <a:ext cx="8382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103657</xdr:rowOff>
    </xdr:from>
    <xdr:to>
      <xdr:col>19</xdr:col>
      <xdr:colOff>177800</xdr:colOff>
      <xdr:row>96</xdr:row>
      <xdr:rowOff>106071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62857"/>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63539</xdr:rowOff>
    </xdr:from>
    <xdr:to>
      <xdr:col>15</xdr:col>
      <xdr:colOff>50800</xdr:colOff>
      <xdr:row>96</xdr:row>
      <xdr:rowOff>106071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22739"/>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63539</xdr:rowOff>
    </xdr:from>
    <xdr:to>
      <xdr:col>10</xdr:col>
      <xdr:colOff>114300</xdr:colOff>
      <xdr:row>96</xdr:row>
      <xdr:rowOff>80798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2273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39027</xdr:rowOff>
    </xdr:from>
    <xdr:to>
      <xdr:col>24</xdr:col>
      <xdr:colOff>114300</xdr:colOff>
      <xdr:row>96</xdr:row>
      <xdr:rowOff>140627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17454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52857</xdr:rowOff>
    </xdr:from>
    <xdr:to>
      <xdr:col>20</xdr:col>
      <xdr:colOff>38100</xdr:colOff>
      <xdr:row>96</xdr:row>
      <xdr:rowOff>154457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55271</xdr:rowOff>
    </xdr:from>
    <xdr:to>
      <xdr:col>15</xdr:col>
      <xdr:colOff>101600</xdr:colOff>
      <xdr:row>96</xdr:row>
      <xdr:rowOff>156871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147998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12739</xdr:rowOff>
    </xdr:from>
    <xdr:to>
      <xdr:col>10</xdr:col>
      <xdr:colOff>165100</xdr:colOff>
      <xdr:row>96</xdr:row>
      <xdr:rowOff>114339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105466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29998</xdr:rowOff>
    </xdr:from>
    <xdr:to>
      <xdr:col>6</xdr:col>
      <xdr:colOff>38100</xdr:colOff>
      <xdr:row>96</xdr:row>
      <xdr:rowOff>131598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122725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25019</xdr:rowOff>
    </xdr:from>
    <xdr:to>
      <xdr:col>55</xdr:col>
      <xdr:colOff>0</xdr:colOff>
      <xdr:row>37</xdr:row>
      <xdr:rowOff>34544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68669"/>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25019</xdr:rowOff>
    </xdr:from>
    <xdr:to>
      <xdr:col>50</xdr:col>
      <xdr:colOff>114300</xdr:colOff>
      <xdr:row>37</xdr:row>
      <xdr:rowOff>65405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68669"/>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65405</xdr:rowOff>
    </xdr:from>
    <xdr:to>
      <xdr:col>45</xdr:col>
      <xdr:colOff>177800</xdr:colOff>
      <xdr:row>37</xdr:row>
      <xdr:rowOff>71501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0905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57785</xdr:rowOff>
    </xdr:from>
    <xdr:to>
      <xdr:col>41</xdr:col>
      <xdr:colOff>50800</xdr:colOff>
      <xdr:row>37</xdr:row>
      <xdr:rowOff>71501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0143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155194</xdr:rowOff>
    </xdr:from>
    <xdr:to>
      <xdr:col>55</xdr:col>
      <xdr:colOff>50800</xdr:colOff>
      <xdr:row>37</xdr:row>
      <xdr:rowOff>85344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145669</xdr:rowOff>
    </xdr:from>
    <xdr:to>
      <xdr:col>50</xdr:col>
      <xdr:colOff>165100</xdr:colOff>
      <xdr:row>37</xdr:row>
      <xdr:rowOff>75819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92346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093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xdr:rowOff>
    </xdr:from>
    <xdr:to>
      <xdr:col>46</xdr:col>
      <xdr:colOff>38100</xdr:colOff>
      <xdr:row>37</xdr:row>
      <xdr:rowOff>116205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132732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20701</xdr:rowOff>
    </xdr:from>
    <xdr:to>
      <xdr:col>41</xdr:col>
      <xdr:colOff>101600</xdr:colOff>
      <xdr:row>37</xdr:row>
      <xdr:rowOff>122301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138828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13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6985</xdr:rowOff>
    </xdr:from>
    <xdr:to>
      <xdr:col>36</xdr:col>
      <xdr:colOff>165100</xdr:colOff>
      <xdr:row>37</xdr:row>
      <xdr:rowOff>108585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5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99712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43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17875</xdr:rowOff>
    </xdr:from>
    <xdr:to>
      <xdr:col>55</xdr:col>
      <xdr:colOff>0</xdr:colOff>
      <xdr:row>54</xdr:row>
      <xdr:rowOff>89713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76175"/>
          <a:ext cx="8382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42162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89713</xdr:rowOff>
    </xdr:from>
    <xdr:to>
      <xdr:col>50</xdr:col>
      <xdr:colOff>114300</xdr:colOff>
      <xdr:row>54</xdr:row>
      <xdr:rowOff>97675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348013"/>
          <a:ext cx="8890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152519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97675</xdr:rowOff>
    </xdr:from>
    <xdr:to>
      <xdr:col>45</xdr:col>
      <xdr:colOff>177800</xdr:colOff>
      <xdr:row>54</xdr:row>
      <xdr:rowOff>113297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355975"/>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129068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113297</xdr:rowOff>
    </xdr:from>
    <xdr:to>
      <xdr:col>41</xdr:col>
      <xdr:colOff>50800</xdr:colOff>
      <xdr:row>55</xdr:row>
      <xdr:rowOff>28048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71597"/>
          <a:ext cx="889000" cy="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168063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138525</xdr:rowOff>
    </xdr:from>
    <xdr:to>
      <xdr:col>55</xdr:col>
      <xdr:colOff>50800</xdr:colOff>
      <xdr:row>54</xdr:row>
      <xdr:rowOff>68675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161402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38913</xdr:rowOff>
    </xdr:from>
    <xdr:to>
      <xdr:col>50</xdr:col>
      <xdr:colOff>165100</xdr:colOff>
      <xdr:row>54</xdr:row>
      <xdr:rowOff>140513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29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157040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07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46875</xdr:rowOff>
    </xdr:from>
    <xdr:to>
      <xdr:col>46</xdr:col>
      <xdr:colOff>38100</xdr:colOff>
      <xdr:row>54</xdr:row>
      <xdr:rowOff>148475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165002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0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62497</xdr:rowOff>
    </xdr:from>
    <xdr:to>
      <xdr:col>41</xdr:col>
      <xdr:colOff>101600</xdr:colOff>
      <xdr:row>54</xdr:row>
      <xdr:rowOff>164097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32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9174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0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148698</xdr:rowOff>
    </xdr:from>
    <xdr:to>
      <xdr:col>36</xdr:col>
      <xdr:colOff>165100</xdr:colOff>
      <xdr:row>55</xdr:row>
      <xdr:rowOff>78848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95375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1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165912</xdr:rowOff>
    </xdr:from>
    <xdr:to>
      <xdr:col>55</xdr:col>
      <xdr:colOff>0</xdr:colOff>
      <xdr:row>77</xdr:row>
      <xdr:rowOff>37821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96112"/>
          <a:ext cx="8382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86664</xdr:rowOff>
    </xdr:from>
    <xdr:to>
      <xdr:col>50</xdr:col>
      <xdr:colOff>114300</xdr:colOff>
      <xdr:row>77</xdr:row>
      <xdr:rowOff>37821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16864"/>
          <a:ext cx="889000" cy="12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86664</xdr:rowOff>
    </xdr:from>
    <xdr:to>
      <xdr:col>45</xdr:col>
      <xdr:colOff>177800</xdr:colOff>
      <xdr:row>76</xdr:row>
      <xdr:rowOff>170256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16864"/>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131851</xdr:rowOff>
    </xdr:from>
    <xdr:to>
      <xdr:col>41</xdr:col>
      <xdr:colOff>50800</xdr:colOff>
      <xdr:row>76</xdr:row>
      <xdr:rowOff>170256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6205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115112</xdr:rowOff>
    </xdr:from>
    <xdr:to>
      <xdr:col>55</xdr:col>
      <xdr:colOff>50800</xdr:colOff>
      <xdr:row>77</xdr:row>
      <xdr:rowOff>45262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93539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158471</xdr:rowOff>
    </xdr:from>
    <xdr:to>
      <xdr:col>50</xdr:col>
      <xdr:colOff>165100</xdr:colOff>
      <xdr:row>77</xdr:row>
      <xdr:rowOff>88621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79748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2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35864</xdr:rowOff>
    </xdr:from>
    <xdr:to>
      <xdr:col>46</xdr:col>
      <xdr:colOff>38100</xdr:colOff>
      <xdr:row>76</xdr:row>
      <xdr:rowOff>137464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128591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119456</xdr:rowOff>
    </xdr:from>
    <xdr:to>
      <xdr:col>41</xdr:col>
      <xdr:colOff>101600</xdr:colOff>
      <xdr:row>77</xdr:row>
      <xdr:rowOff>49606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40733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81051</xdr:rowOff>
    </xdr:from>
    <xdr:to>
      <xdr:col>36</xdr:col>
      <xdr:colOff>165100</xdr:colOff>
      <xdr:row>77</xdr:row>
      <xdr:rowOff>11201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2328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0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162313</xdr:rowOff>
    </xdr:from>
    <xdr:to>
      <xdr:col>55</xdr:col>
      <xdr:colOff>0</xdr:colOff>
      <xdr:row>97</xdr:row>
      <xdr:rowOff>4578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50063"/>
          <a:ext cx="8382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118667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06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133508</xdr:rowOff>
    </xdr:from>
    <xdr:to>
      <xdr:col>50</xdr:col>
      <xdr:colOff>114300</xdr:colOff>
      <xdr:row>97</xdr:row>
      <xdr:rowOff>4578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9270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133508</xdr:rowOff>
    </xdr:from>
    <xdr:to>
      <xdr:col>45</xdr:col>
      <xdr:colOff>177800</xdr:colOff>
      <xdr:row>97</xdr:row>
      <xdr:rowOff>125146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92708"/>
          <a:ext cx="889000" cy="16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46146</xdr:rowOff>
    </xdr:from>
    <xdr:to>
      <xdr:col>41</xdr:col>
      <xdr:colOff>50800</xdr:colOff>
      <xdr:row>97</xdr:row>
      <xdr:rowOff>125146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76796"/>
          <a:ext cx="8890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111513</xdr:rowOff>
    </xdr:from>
    <xdr:to>
      <xdr:col>55</xdr:col>
      <xdr:colOff>50800</xdr:colOff>
      <xdr:row>96</xdr:row>
      <xdr:rowOff>41663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134390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125228</xdr:rowOff>
    </xdr:from>
    <xdr:to>
      <xdr:col>50</xdr:col>
      <xdr:colOff>165100</xdr:colOff>
      <xdr:row>97</xdr:row>
      <xdr:rowOff>55378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46505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82708</xdr:rowOff>
    </xdr:from>
    <xdr:to>
      <xdr:col>46</xdr:col>
      <xdr:colOff>38100</xdr:colOff>
      <xdr:row>97</xdr:row>
      <xdr:rowOff>12858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74346</xdr:rowOff>
    </xdr:from>
    <xdr:to>
      <xdr:col>41</xdr:col>
      <xdr:colOff>101600</xdr:colOff>
      <xdr:row>98</xdr:row>
      <xdr:rowOff>4496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167073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166796</xdr:rowOff>
    </xdr:from>
    <xdr:to>
      <xdr:col>36</xdr:col>
      <xdr:colOff>165100</xdr:colOff>
      <xdr:row>97</xdr:row>
      <xdr:rowOff>96946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88073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69611</xdr:rowOff>
    </xdr:from>
    <xdr:to>
      <xdr:col>85</xdr:col>
      <xdr:colOff>127000</xdr:colOff>
      <xdr:row>37</xdr:row>
      <xdr:rowOff>26634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070361"/>
          <a:ext cx="8382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26634</xdr:rowOff>
    </xdr:from>
    <xdr:to>
      <xdr:col>81</xdr:col>
      <xdr:colOff>50800</xdr:colOff>
      <xdr:row>37</xdr:row>
      <xdr:rowOff>57038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0284"/>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52741</xdr:rowOff>
    </xdr:from>
    <xdr:to>
      <xdr:col>76</xdr:col>
      <xdr:colOff>114300</xdr:colOff>
      <xdr:row>37</xdr:row>
      <xdr:rowOff>57038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96391"/>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52741</xdr:rowOff>
    </xdr:from>
    <xdr:to>
      <xdr:col>71</xdr:col>
      <xdr:colOff>177800</xdr:colOff>
      <xdr:row>37</xdr:row>
      <xdr:rowOff>90505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96391"/>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18811</xdr:rowOff>
    </xdr:from>
    <xdr:to>
      <xdr:col>85</xdr:col>
      <xdr:colOff>177800</xdr:colOff>
      <xdr:row>35</xdr:row>
      <xdr:rowOff>120411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41688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87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147284</xdr:rowOff>
    </xdr:from>
    <xdr:to>
      <xdr:col>81</xdr:col>
      <xdr:colOff>101600</xdr:colOff>
      <xdr:row>37</xdr:row>
      <xdr:rowOff>77434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68561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6238</xdr:rowOff>
    </xdr:from>
    <xdr:to>
      <xdr:col>76</xdr:col>
      <xdr:colOff>165100</xdr:colOff>
      <xdr:row>37</xdr:row>
      <xdr:rowOff>107838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98965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1941</xdr:rowOff>
    </xdr:from>
    <xdr:to>
      <xdr:col>72</xdr:col>
      <xdr:colOff>38100</xdr:colOff>
      <xdr:row>37</xdr:row>
      <xdr:rowOff>103541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4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94668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3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39705</xdr:rowOff>
    </xdr:from>
    <xdr:to>
      <xdr:col>67</xdr:col>
      <xdr:colOff>101600</xdr:colOff>
      <xdr:row>37</xdr:row>
      <xdr:rowOff>141305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8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132432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7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103434</xdr:rowOff>
    </xdr:from>
    <xdr:to>
      <xdr:col>85</xdr:col>
      <xdr:colOff>127000</xdr:colOff>
      <xdr:row>57</xdr:row>
      <xdr:rowOff>6181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04634"/>
          <a:ext cx="8382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134524</xdr:rowOff>
    </xdr:from>
    <xdr:to>
      <xdr:col>81</xdr:col>
      <xdr:colOff>50800</xdr:colOff>
      <xdr:row>56</xdr:row>
      <xdr:rowOff>103434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392824"/>
          <a:ext cx="889000" cy="3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134524</xdr:rowOff>
    </xdr:from>
    <xdr:to>
      <xdr:col>76</xdr:col>
      <xdr:colOff>114300</xdr:colOff>
      <xdr:row>57</xdr:row>
      <xdr:rowOff>125135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92824"/>
          <a:ext cx="889000" cy="5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150526</xdr:rowOff>
    </xdr:from>
    <xdr:to>
      <xdr:col>71</xdr:col>
      <xdr:colOff>177800</xdr:colOff>
      <xdr:row>57</xdr:row>
      <xdr:rowOff>125135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08826"/>
          <a:ext cx="889000" cy="48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126831</xdr:rowOff>
    </xdr:from>
    <xdr:to>
      <xdr:col>85</xdr:col>
      <xdr:colOff>177800</xdr:colOff>
      <xdr:row>57</xdr:row>
      <xdr:rowOff>56981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105258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52634</xdr:rowOff>
    </xdr:from>
    <xdr:to>
      <xdr:col>81</xdr:col>
      <xdr:colOff>101600</xdr:colOff>
      <xdr:row>56</xdr:row>
      <xdr:rowOff>154234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5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145361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83724</xdr:rowOff>
    </xdr:from>
    <xdr:to>
      <xdr:col>76</xdr:col>
      <xdr:colOff>165100</xdr:colOff>
      <xdr:row>55</xdr:row>
      <xdr:rowOff>13874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30401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74335</xdr:rowOff>
    </xdr:from>
    <xdr:to>
      <xdr:col>72</xdr:col>
      <xdr:colOff>38100</xdr:colOff>
      <xdr:row>58</xdr:row>
      <xdr:rowOff>4485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167062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3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99726</xdr:rowOff>
    </xdr:from>
    <xdr:to>
      <xdr:col>67</xdr:col>
      <xdr:colOff>101600</xdr:colOff>
      <xdr:row>55</xdr:row>
      <xdr:rowOff>29876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46403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3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77042</xdr:rowOff>
    </xdr:from>
    <xdr:to>
      <xdr:col>85</xdr:col>
      <xdr:colOff>127000</xdr:colOff>
      <xdr:row>79</xdr:row>
      <xdr:rowOff>83159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21592"/>
          <a:ext cx="8382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77042</xdr:rowOff>
    </xdr:from>
    <xdr:to>
      <xdr:col>81</xdr:col>
      <xdr:colOff>50800</xdr:colOff>
      <xdr:row>79</xdr:row>
      <xdr:rowOff>86393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21592"/>
          <a:ext cx="889000" cy="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86393</xdr:rowOff>
    </xdr:from>
    <xdr:to>
      <xdr:col>76</xdr:col>
      <xdr:colOff>114300</xdr:colOff>
      <xdr:row>79</xdr:row>
      <xdr:rowOff>88494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30943"/>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77096</xdr:rowOff>
    </xdr:from>
    <xdr:to>
      <xdr:col>71</xdr:col>
      <xdr:colOff>177800</xdr:colOff>
      <xdr:row>79</xdr:row>
      <xdr:rowOff>88494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2164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32359</xdr:rowOff>
    </xdr:from>
    <xdr:to>
      <xdr:col>85</xdr:col>
      <xdr:colOff>177800</xdr:colOff>
      <xdr:row>79</xdr:row>
      <xdr:rowOff>133959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118736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26242</xdr:rowOff>
    </xdr:from>
    <xdr:to>
      <xdr:col>81</xdr:col>
      <xdr:colOff>101600</xdr:colOff>
      <xdr:row>79</xdr:row>
      <xdr:rowOff>127842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118969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66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35593</xdr:rowOff>
    </xdr:from>
    <xdr:to>
      <xdr:col>76</xdr:col>
      <xdr:colOff>165100</xdr:colOff>
      <xdr:row>79</xdr:row>
      <xdr:rowOff>137193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128320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37694</xdr:rowOff>
    </xdr:from>
    <xdr:to>
      <xdr:col>72</xdr:col>
      <xdr:colOff>38100</xdr:colOff>
      <xdr:row>79</xdr:row>
      <xdr:rowOff>139294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130421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4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26296</xdr:rowOff>
    </xdr:from>
    <xdr:to>
      <xdr:col>67</xdr:col>
      <xdr:colOff>101600</xdr:colOff>
      <xdr:row>79</xdr:row>
      <xdr:rowOff>127896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119023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6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51549</xdr:rowOff>
    </xdr:from>
    <xdr:to>
      <xdr:col>85</xdr:col>
      <xdr:colOff>127000</xdr:colOff>
      <xdr:row>95</xdr:row>
      <xdr:rowOff>77546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39299"/>
          <a:ext cx="8382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67132</xdr:rowOff>
    </xdr:from>
    <xdr:to>
      <xdr:col>81</xdr:col>
      <xdr:colOff>50800</xdr:colOff>
      <xdr:row>95</xdr:row>
      <xdr:rowOff>77546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354882"/>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67132</xdr:rowOff>
    </xdr:from>
    <xdr:to>
      <xdr:col>76</xdr:col>
      <xdr:colOff>114300</xdr:colOff>
      <xdr:row>95</xdr:row>
      <xdr:rowOff>83693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54882"/>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83693</xdr:rowOff>
    </xdr:from>
    <xdr:to>
      <xdr:col>71</xdr:col>
      <xdr:colOff>177800</xdr:colOff>
      <xdr:row>95</xdr:row>
      <xdr:rowOff>106045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371443"/>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749</xdr:rowOff>
    </xdr:from>
    <xdr:to>
      <xdr:col>85</xdr:col>
      <xdr:colOff>177800</xdr:colOff>
      <xdr:row>95</xdr:row>
      <xdr:rowOff>102349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150626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26746</xdr:rowOff>
    </xdr:from>
    <xdr:to>
      <xdr:col>81</xdr:col>
      <xdr:colOff>101600</xdr:colOff>
      <xdr:row>95</xdr:row>
      <xdr:rowOff>128346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1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119473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4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16332</xdr:rowOff>
    </xdr:from>
    <xdr:to>
      <xdr:col>76</xdr:col>
      <xdr:colOff>165100</xdr:colOff>
      <xdr:row>95</xdr:row>
      <xdr:rowOff>117932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109059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3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32893</xdr:rowOff>
    </xdr:from>
    <xdr:to>
      <xdr:col>72</xdr:col>
      <xdr:colOff>38100</xdr:colOff>
      <xdr:row>95</xdr:row>
      <xdr:rowOff>134493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125620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55245</xdr:rowOff>
    </xdr:from>
    <xdr:to>
      <xdr:col>67</xdr:col>
      <xdr:colOff>101600</xdr:colOff>
      <xdr:row>95</xdr:row>
      <xdr:rowOff>156845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147972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94742</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5924042"/>
          <a:ext cx="889000" cy="8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94742</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5924042"/>
          <a:ext cx="889000" cy="80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43942</xdr:rowOff>
    </xdr:from>
    <xdr:to>
      <xdr:col>102</xdr:col>
      <xdr:colOff>165100</xdr:colOff>
      <xdr:row>34</xdr:row>
      <xdr:rowOff>145542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58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162069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564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総務費の住民一人当たりの費用は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152,557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68,695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円の増となっており、これは新庁舎関連事業費や安心院地域複合支所建設事業の事業費の増によるものが主な要因となっている。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民生費の住民一人当たりの費用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211,593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円の増であり、主な要因として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児童扶養手当の支払方法の制度改正による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保育所措置費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土木費の住民一人当たりの費用は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49,813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となっている。主な要因として、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都市計画道路上田四日市線整備事業や街なみ環境整備事業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消防費の住民一人当たりの費用は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22,783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6,560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円の増となっている。主な要因として、防災情報システム整備事業や消防救急車両整備事業の事業費の増等によるものである。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教育費の住民一人当たりの費用は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小中学校プール施設改修事業等は増となっているものの、平成令和の森公園に係る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スポーツ施設拠点整備費や小学校エアコン整備事業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の事業費減によるものが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年度の実質単年度収支は、財政調整基金の取崩し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や、歳出では新庁舎建設事業及び安心院地域複合支所建設事業などの大型事業により</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前年に引き続き赤字となっている。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今後も事務事業の見直し等を行い、健全な行財政運営に努める必要がある。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全会計を対象とした標準財政規模に対する実質赤字の比率を示す連結実質赤字比率について、分母を示す標準財政規模は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15,878,976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千円と対前年度比較で△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165,929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。一方、分子を示す全会計の実質収支額（資金不足・剰余額）の合計は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2,933,488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千円で対前年度比較は△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158,486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千円となっている。この結果、連結実質赤字比率は△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18.47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％と黒字であることから前年度に引き続き該当はしない。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保険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は高齢化の進行による介護保険給付</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増嵩など、事業費が増加する要因が多く存在していることから、使用料や保険料の見直しを含め、バランスのとれた計画に基づいた事業運営が必要である。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一般会計においても合併特例措置の終了に伴い普通交付税の逓減などの影響で財政調整基金をはじめとする各種基金の活用による財政運営が求められるため、慎重な財政運営が必要である。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実質公債費比率は、過去</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年平均で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％となり前年度比較で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ポイント上昇となったものの、引続き早期健全化基準の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主な要因として、分子においては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公営企業における地方債償還財源への繰入金等の増及び合併特例債等元金の償還などにより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される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一般財源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また、分母においては普通交付税額が増加したものの、標準税収入額及び臨時財政対策債の減少等により、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13,297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この結果、</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年度における単年度実質公債費比率は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％と対前年度比較</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なった。今後も適正な水準を維持しながら計画的な事業展開を図る必要がある。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en-US" altLang="ja-JP" sz="1200">
            <a:latin typeface="ＭＳ ゴシック" pitchFamily="49" charset="-128"/>
            <a:ea typeface="ＭＳ ゴシック" pitchFamily="49" charset="-128"/>
          </a:endParaRPr>
        </a:p>
        <a:p>
          <a:endParaRPr kumimoji="1" lang="en-US" altLang="ja-JP"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％と前年度の△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％と比較し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ポイント増加となったものの、早期健全化基準の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％を大きく下回っている。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前年度より増となった要因として、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公営企業等繰入見込額が約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増加となったことに加え、充当可能財源等において、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基金の取り崩し等により充当可能基金が約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2,946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百万円減少したことなどから、将来負担比率が増加した。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地方債発行の抑制や適正な基金運営を図り、健全な財政運営に努めていく。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新庁舎建設関連事業や安心院地域複合支所整備事業の本体工事の実施により、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基金の取り崩し等で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特定目的基金全体で前年比較約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減となり、また普通交付税と臨時財政対策債を合わせた実質交付税の減少や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地方債の償還額の増加等により、財政調整基金及び減債基金の減があり、基金全体で約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国営緊急農地再編整備事業や広域ごみ施設建設等の大型事業を控えていることから特定目的基金を中心に減少していく見込みである。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・地域振興基金：市民の連携の強化及び地域振興を図る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・公共施設整備基金：新庁舎建設関連事業や安心院地域複合支所整備事業の本体工事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等の大型事業による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ことにより、前年比較で約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地方創生に関連した事業への充当を行い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、取崩しを行ったため前年比較で約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国営緊急農地再編整備事業の完了に伴う市負担金の支払いが控えており、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行われる予定。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の建設が本格化した際に大きく取崩しを行う予定。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普通交付税と臨時財政対策債を合わせた実質交付税の減少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や社会保障関連経費の増加等により、取り崩しを行い前年比較で約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・今後も基金残高の減少が予測されるが、災害や新型コロナウイルス対策への備えのため、基金残高の確保に努める。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等元金の償還本格化等にともない、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償還のために取り崩し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たことにより前年比較で約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年度に償還ピークを迎える予定であり、基金残高は減少していく見込みである。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B56AA16-6F31-455F-B189-3B170AD8D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ACC5C00-ADA1-4361-B725-5CE8D120A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33D6D19-3AB5-4927-93E7-157DAB7A0074}"/>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A306AA0-8936-447B-B5EF-1016B852FB51}"/>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70F3472-9A5C-48FE-B2E2-11CCF35C0D1A}"/>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8C44D5A-02EB-453F-99EB-A4423B74D2DE}"/>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8E26E29-3409-4877-95DC-4F7CFEE9901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C430E14D-4235-4B16-87BD-80FF70AD0A55}"/>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6952C238-D5B8-47F1-A26C-F854CB59C5BE}"/>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A2123973-EE49-43DD-BE28-6C202A1A047A}"/>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21316A3-2232-433A-B58D-E3754EED77D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E2CCB6A-3207-4766-B0BD-48996EEE2AB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386E164-0484-4D27-98C3-1CF9F6230532}"/>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216B3779-1350-4103-910B-699A7931DE0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AE67BD74-2B0E-44BE-9B06-8287EF16DE4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B0AF1B37-287E-483F-8CD6-BE67BFD524D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9BB9A345-B4D7-4D10-9823-1ABAD7017FC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7541DC9-C693-4DBD-A180-5A9056626FDE}"/>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E9E5CAD-B825-444F-9EE9-D1F9A0DF7283}"/>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542F21A-A2DA-4327-B0B2-1BA3684A151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72A13FC-6AC4-4632-9E0A-EC69C2522C9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40517E8-30DA-4BC4-89F0-33816CEDD2AD}"/>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8560D24B-0F59-4DA0-9E5E-66A9F28012E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8EDEBD00-20A7-4524-9AC6-BE1CA6563F23}"/>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B7E182FB-9648-468D-9800-1BE97580596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A59A3D01-0E13-40AC-B73C-D75060AEA35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1AD4EBF8-EF39-4C61-8206-99AD3917E35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2E64469C-0D98-4EEF-A7BF-5DC7D738F99B}"/>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EBDB09BD-DF35-4E37-A8EC-D8D066E89051}"/>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84518087-35C4-491C-8598-32A5E793B0F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166EAC-5360-458A-BD48-EE133049881E}"/>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E8F17DED-CB56-439C-A85F-583CCAC9711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230C8F5-324C-456C-95C5-16545E697E4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B6C543D0-924F-48C0-976E-C7010F61669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C3AF79E6-AC8C-4B22-A5C0-A432D3FAC29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AD53441-B977-4746-A8B5-B57F9CD55DD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E166E57D-51C0-45C6-9E49-9FA6B70FCF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EA8A995-F989-4CC2-9D57-057CC086EB2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A9089725-B24B-4574-8AA3-4769C879BA6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9344AFBE-BA70-4DCB-AD62-7C0030412AA6}"/>
            </a:ext>
          </a:extLst>
        </xdr:cNvPr>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D96BD919-7989-42EF-9D8D-C9CD4F1646CC}"/>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6F191ABE-F823-4D73-8FD2-DEC924D9A96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B636B24-CC73-47C0-91F3-FBD5FCA52231}"/>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53375202-B292-4B60-B62D-C7FE7CC12D87}"/>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FC70BF66-A39D-410C-A597-9139500982ED}"/>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C6D7C60-6B4D-40AF-A952-1ACF50FC5DC9}"/>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68CF19E2-677F-42E8-A8EF-AC1EA803D403}"/>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67001EA4-8B15-44DD-A3A7-CE2BB1BC2BD6}"/>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25436C40-6EA1-4E88-8A9C-3E3A1E06AC73}"/>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E4DF3747-A64A-4AFA-8B88-BAE4D179C5F8}"/>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C10C08D-EC6F-4E8B-93F8-734714A43A0D}"/>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22F2AC7-6259-4694-8BEE-A36DE507EDD9}"/>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C171069-039E-4CFE-9EC9-9E47BBEBBE8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767B98E-E0C4-4E70-92AA-A66941C41CCC}"/>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849896EC-BD77-4905-AF7B-F0F56201142A}"/>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有形固定資産減価償却率は、類似団体平均値を大幅に上回っているが、これは昭和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年代から</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年代にかけて集中整備した公共施設が耐用年数を迎えつつあるためである。こうした状況を踏まえ、平成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月に「宇佐市公共施設等総合管理計画」を策定し、中長期的な将来推計に基づき、各施設の特性に応じた計画的な更新等を行う方針として</a:t>
          </a:r>
          <a:r>
            <a:rPr kumimoji="1" lang="ja-JP" altLang="en-US" sz="900">
              <a:solidFill>
                <a:schemeClr val="dk1"/>
              </a:solidFill>
              <a:effectLst/>
              <a:latin typeface="+mn-lt"/>
              <a:ea typeface="+mn-ea"/>
              <a:cs typeface="+mn-cs"/>
            </a:rPr>
            <a:t>いる。令和元年度以降、</a:t>
          </a:r>
          <a:r>
            <a:rPr kumimoji="1" lang="ja-JP" altLang="ja-JP" sz="900">
              <a:solidFill>
                <a:schemeClr val="dk1"/>
              </a:solidFill>
              <a:effectLst/>
              <a:latin typeface="+mn-lt"/>
              <a:ea typeface="+mn-ea"/>
              <a:cs typeface="+mn-cs"/>
            </a:rPr>
            <a:t>市役所本庁舎、安心院地域複合支所の建て替え</a:t>
          </a:r>
          <a:r>
            <a:rPr kumimoji="1" lang="ja-JP" altLang="en-US" sz="900">
              <a:solidFill>
                <a:schemeClr val="dk1"/>
              </a:solidFill>
              <a:effectLst/>
              <a:latin typeface="+mn-lt"/>
              <a:ea typeface="+mn-ea"/>
              <a:cs typeface="+mn-cs"/>
            </a:rPr>
            <a:t>、外構工事が順次</a:t>
          </a:r>
          <a:r>
            <a:rPr kumimoji="1" lang="ja-JP" altLang="ja-JP" sz="900">
              <a:solidFill>
                <a:schemeClr val="dk1"/>
              </a:solidFill>
              <a:effectLst/>
              <a:latin typeface="+mn-lt"/>
              <a:ea typeface="+mn-ea"/>
              <a:cs typeface="+mn-cs"/>
            </a:rPr>
            <a:t>完了</a:t>
          </a:r>
          <a:r>
            <a:rPr kumimoji="1" lang="ja-JP" altLang="en-US" sz="900">
              <a:solidFill>
                <a:schemeClr val="dk1"/>
              </a:solidFill>
              <a:effectLst/>
              <a:latin typeface="+mn-lt"/>
              <a:ea typeface="+mn-ea"/>
              <a:cs typeface="+mn-cs"/>
            </a:rPr>
            <a:t>するため、恒常的に増加傾向であった数値の改善がされつつある。</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FC58CD8-AFCC-417E-AE14-B39B3FE42B14}"/>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B7F7303-7ECF-4FFA-93BE-460C84C853B8}"/>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89BC4305-E6D5-4DDE-BB9B-96B234CBC2A2}"/>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48F7C07A-D2B9-47CD-8F01-8D457CDB7C93}"/>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3D1AACFE-93D4-446A-8EC6-2F9975226FB0}"/>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1D5729CA-1135-4795-978C-2438C22F4B39}"/>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AEA317CD-B68C-4E59-9474-BAC6AC1F161B}"/>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8ADA3A-85EF-458A-8EBC-ADE5968F30DE}"/>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99092F22-142C-4787-9333-064EB8CC8181}"/>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6130EC69-AC00-4B77-A7B5-D1A6C8CE9275}"/>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BA55BA4E-C625-4481-8F31-02A3E8B7DE1A}"/>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47E9A3AE-D66E-45D2-AB3D-0E4AA0FE018B}"/>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D8180B5B-81E7-4446-A742-3C95AAE1FC2A}"/>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51C4721B-2D80-47EE-A033-02A0CD51438D}"/>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A458E278-9C93-4A56-849A-168A77A8D1E5}"/>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C987B8A7-F7B6-42E8-9CF0-C8C4BDD7FA03}"/>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216AEDB2-F095-4C4E-BC4E-7E4B714AE379}"/>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DD1FD0CA-B8A4-4F98-9FF1-84332B9B084D}"/>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5" name="直線コネクタ 74">
          <a:extLst>
            <a:ext uri="{FF2B5EF4-FFF2-40B4-BE49-F238E27FC236}">
              <a16:creationId xmlns:a16="http://schemas.microsoft.com/office/drawing/2014/main" id="{A4DB41B5-D111-48D7-A394-E42FA83A109C}"/>
            </a:ext>
          </a:extLst>
        </xdr:cNvPr>
        <xdr:cNvCxnSpPr/>
      </xdr:nvCxnSpPr>
      <xdr:spPr>
        <a:xfrm flipV="1">
          <a:off x="4206240" y="5099685"/>
          <a:ext cx="1270" cy="135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6" name="有形固定資産減価償却率最小値テキスト">
          <a:extLst>
            <a:ext uri="{FF2B5EF4-FFF2-40B4-BE49-F238E27FC236}">
              <a16:creationId xmlns:a16="http://schemas.microsoft.com/office/drawing/2014/main" id="{EFE85663-0AD8-436F-B5FA-7794821FCF35}"/>
            </a:ext>
          </a:extLst>
        </xdr:cNvPr>
        <xdr:cNvSpPr txBox="1"/>
      </xdr:nvSpPr>
      <xdr:spPr>
        <a:xfrm>
          <a:off x="4258945" y="646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7" name="直線コネクタ 76">
          <a:extLst>
            <a:ext uri="{FF2B5EF4-FFF2-40B4-BE49-F238E27FC236}">
              <a16:creationId xmlns:a16="http://schemas.microsoft.com/office/drawing/2014/main" id="{30EEBEF0-652C-404B-904C-CB736733F4CC}"/>
            </a:ext>
          </a:extLst>
        </xdr:cNvPr>
        <xdr:cNvCxnSpPr/>
      </xdr:nvCxnSpPr>
      <xdr:spPr>
        <a:xfrm>
          <a:off x="4119245" y="645640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8" name="有形固定資産減価償却率最大値テキスト">
          <a:extLst>
            <a:ext uri="{FF2B5EF4-FFF2-40B4-BE49-F238E27FC236}">
              <a16:creationId xmlns:a16="http://schemas.microsoft.com/office/drawing/2014/main" id="{C1A8F040-6C45-4F36-AFD7-E07EF05949F1}"/>
            </a:ext>
          </a:extLst>
        </xdr:cNvPr>
        <xdr:cNvSpPr txBox="1"/>
      </xdr:nvSpPr>
      <xdr:spPr>
        <a:xfrm>
          <a:off x="4258945" y="4878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9" name="直線コネクタ 78">
          <a:extLst>
            <a:ext uri="{FF2B5EF4-FFF2-40B4-BE49-F238E27FC236}">
              <a16:creationId xmlns:a16="http://schemas.microsoft.com/office/drawing/2014/main" id="{FB77A662-D3E4-443C-9FE5-B6181D9617F0}"/>
            </a:ext>
          </a:extLst>
        </xdr:cNvPr>
        <xdr:cNvCxnSpPr/>
      </xdr:nvCxnSpPr>
      <xdr:spPr>
        <a:xfrm>
          <a:off x="4119245" y="50996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128378</xdr:rowOff>
    </xdr:from>
    <xdr:ext cx="405111" cy="259045"/>
    <xdr:sp macro="" textlink="">
      <xdr:nvSpPr>
        <xdr:cNvPr id="80" name="有形固定資産減価償却率平均値テキスト">
          <a:extLst>
            <a:ext uri="{FF2B5EF4-FFF2-40B4-BE49-F238E27FC236}">
              <a16:creationId xmlns:a16="http://schemas.microsoft.com/office/drawing/2014/main" id="{D8362B73-1BAB-45AA-A987-70DCD01B6C14}"/>
            </a:ext>
          </a:extLst>
        </xdr:cNvPr>
        <xdr:cNvSpPr txBox="1"/>
      </xdr:nvSpPr>
      <xdr:spPr>
        <a:xfrm>
          <a:off x="4258945" y="55766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1" name="フローチャート: 判断 80">
          <a:extLst>
            <a:ext uri="{FF2B5EF4-FFF2-40B4-BE49-F238E27FC236}">
              <a16:creationId xmlns:a16="http://schemas.microsoft.com/office/drawing/2014/main" id="{19B5B04A-961E-4281-9947-8F8C4966680A}"/>
            </a:ext>
          </a:extLst>
        </xdr:cNvPr>
        <xdr:cNvSpPr/>
      </xdr:nvSpPr>
      <xdr:spPr>
        <a:xfrm>
          <a:off x="4157345" y="5721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2" name="フローチャート: 判断 81">
          <a:extLst>
            <a:ext uri="{FF2B5EF4-FFF2-40B4-BE49-F238E27FC236}">
              <a16:creationId xmlns:a16="http://schemas.microsoft.com/office/drawing/2014/main" id="{E730C3A8-849B-4890-A9F2-575345DA7753}"/>
            </a:ext>
          </a:extLst>
        </xdr:cNvPr>
        <xdr:cNvSpPr/>
      </xdr:nvSpPr>
      <xdr:spPr>
        <a:xfrm>
          <a:off x="3537585" y="5696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3" name="フローチャート: 判断 82">
          <a:extLst>
            <a:ext uri="{FF2B5EF4-FFF2-40B4-BE49-F238E27FC236}">
              <a16:creationId xmlns:a16="http://schemas.microsoft.com/office/drawing/2014/main" id="{66CA982D-5B81-4862-9FCF-C11387E14B7E}"/>
            </a:ext>
          </a:extLst>
        </xdr:cNvPr>
        <xdr:cNvSpPr/>
      </xdr:nvSpPr>
      <xdr:spPr>
        <a:xfrm>
          <a:off x="286702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4" name="フローチャート: 判断 83">
          <a:extLst>
            <a:ext uri="{FF2B5EF4-FFF2-40B4-BE49-F238E27FC236}">
              <a16:creationId xmlns:a16="http://schemas.microsoft.com/office/drawing/2014/main" id="{7C133BA2-5668-4A3E-97B9-1228F250537B}"/>
            </a:ext>
          </a:extLst>
        </xdr:cNvPr>
        <xdr:cNvSpPr/>
      </xdr:nvSpPr>
      <xdr:spPr>
        <a:xfrm>
          <a:off x="219646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85" name="フローチャート: 判断 84">
          <a:extLst>
            <a:ext uri="{FF2B5EF4-FFF2-40B4-BE49-F238E27FC236}">
              <a16:creationId xmlns:a16="http://schemas.microsoft.com/office/drawing/2014/main" id="{CCB9DA8D-6348-4E33-A211-4BC16D826098}"/>
            </a:ext>
          </a:extLst>
        </xdr:cNvPr>
        <xdr:cNvSpPr/>
      </xdr:nvSpPr>
      <xdr:spPr>
        <a:xfrm>
          <a:off x="1525905" y="5561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80946AC-902B-435D-BAAA-30FCCF7BE227}"/>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83AFB2D-46F7-46B7-9FDD-A80D6F1FD062}"/>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C27AE37-F6DF-4E3B-80B6-3BACB545A3CB}"/>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E58203D-3792-4AAC-9D08-E9B47892B038}"/>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BF3D319-AAE8-4A30-9EF3-1C23A44E7B57}"/>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91" name="楕円 90">
          <a:extLst>
            <a:ext uri="{FF2B5EF4-FFF2-40B4-BE49-F238E27FC236}">
              <a16:creationId xmlns:a16="http://schemas.microsoft.com/office/drawing/2014/main" id="{181CFD95-1BA5-4503-A896-D3158263AEDE}"/>
            </a:ext>
          </a:extLst>
        </xdr:cNvPr>
        <xdr:cNvSpPr/>
      </xdr:nvSpPr>
      <xdr:spPr>
        <a:xfrm>
          <a:off x="4157345" y="59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12445</xdr:rowOff>
    </xdr:from>
    <xdr:ext cx="405111" cy="259045"/>
    <xdr:sp macro="" textlink="">
      <xdr:nvSpPr>
        <xdr:cNvPr id="92" name="有形固定資産減価償却率該当値テキスト">
          <a:extLst>
            <a:ext uri="{FF2B5EF4-FFF2-40B4-BE49-F238E27FC236}">
              <a16:creationId xmlns:a16="http://schemas.microsoft.com/office/drawing/2014/main" id="{58B8D9F2-9293-4212-8AD1-DFD92FCFBAF7}"/>
            </a:ext>
          </a:extLst>
        </xdr:cNvPr>
        <xdr:cNvSpPr txBox="1"/>
      </xdr:nvSpPr>
      <xdr:spPr>
        <a:xfrm>
          <a:off x="4258945" y="5963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40186</xdr:rowOff>
    </xdr:from>
    <xdr:to>
      <xdr:col>19</xdr:col>
      <xdr:colOff>187325</xdr:colOff>
      <xdr:row>31</xdr:row>
      <xdr:rowOff>141786</xdr:rowOff>
    </xdr:to>
    <xdr:sp macro="" textlink="">
      <xdr:nvSpPr>
        <xdr:cNvPr id="93" name="楕円 92">
          <a:extLst>
            <a:ext uri="{FF2B5EF4-FFF2-40B4-BE49-F238E27FC236}">
              <a16:creationId xmlns:a16="http://schemas.microsoft.com/office/drawing/2014/main" id="{DB4AB93F-3213-4C8A-9C32-5C4B0A837714}"/>
            </a:ext>
          </a:extLst>
        </xdr:cNvPr>
        <xdr:cNvSpPr/>
      </xdr:nvSpPr>
      <xdr:spPr>
        <a:xfrm>
          <a:off x="3537585" y="5991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84818</xdr:rowOff>
    </xdr:from>
    <xdr:to>
      <xdr:col>23</xdr:col>
      <xdr:colOff>85725</xdr:colOff>
      <xdr:row>31</xdr:row>
      <xdr:rowOff>90986</xdr:rowOff>
    </xdr:to>
    <xdr:cxnSp macro="">
      <xdr:nvCxnSpPr>
        <xdr:cNvPr id="94" name="直線コネクタ 93">
          <a:extLst>
            <a:ext uri="{FF2B5EF4-FFF2-40B4-BE49-F238E27FC236}">
              <a16:creationId xmlns:a16="http://schemas.microsoft.com/office/drawing/2014/main" id="{96E70CDD-17CF-49C2-959F-2217B9946752}"/>
            </a:ext>
          </a:extLst>
        </xdr:cNvPr>
        <xdr:cNvCxnSpPr/>
      </xdr:nvCxnSpPr>
      <xdr:spPr>
        <a:xfrm flipV="1">
          <a:off x="3588385" y="6036038"/>
          <a:ext cx="61976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91</xdr:rowOff>
    </xdr:from>
    <xdr:to>
      <xdr:col>15</xdr:col>
      <xdr:colOff>187325</xdr:colOff>
      <xdr:row>31</xdr:row>
      <xdr:rowOff>101691</xdr:rowOff>
    </xdr:to>
    <xdr:sp macro="" textlink="">
      <xdr:nvSpPr>
        <xdr:cNvPr id="95" name="楕円 94">
          <a:extLst>
            <a:ext uri="{FF2B5EF4-FFF2-40B4-BE49-F238E27FC236}">
              <a16:creationId xmlns:a16="http://schemas.microsoft.com/office/drawing/2014/main" id="{69D8DEBC-2052-4D18-BE95-1B1959B29511}"/>
            </a:ext>
          </a:extLst>
        </xdr:cNvPr>
        <xdr:cNvSpPr/>
      </xdr:nvSpPr>
      <xdr:spPr>
        <a:xfrm>
          <a:off x="2867025" y="59513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50891</xdr:rowOff>
    </xdr:from>
    <xdr:to>
      <xdr:col>19</xdr:col>
      <xdr:colOff>136525</xdr:colOff>
      <xdr:row>31</xdr:row>
      <xdr:rowOff>90986</xdr:rowOff>
    </xdr:to>
    <xdr:cxnSp macro="">
      <xdr:nvCxnSpPr>
        <xdr:cNvPr id="96" name="直線コネクタ 95">
          <a:extLst>
            <a:ext uri="{FF2B5EF4-FFF2-40B4-BE49-F238E27FC236}">
              <a16:creationId xmlns:a16="http://schemas.microsoft.com/office/drawing/2014/main" id="{9F1E8FFE-9037-4841-B837-08E7BE151E8F}"/>
            </a:ext>
          </a:extLst>
        </xdr:cNvPr>
        <xdr:cNvCxnSpPr/>
      </xdr:nvCxnSpPr>
      <xdr:spPr>
        <a:xfrm>
          <a:off x="2917825" y="6002111"/>
          <a:ext cx="67056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146867</xdr:rowOff>
    </xdr:from>
    <xdr:to>
      <xdr:col>11</xdr:col>
      <xdr:colOff>187325</xdr:colOff>
      <xdr:row>31</xdr:row>
      <xdr:rowOff>77017</xdr:rowOff>
    </xdr:to>
    <xdr:sp macro="" textlink="">
      <xdr:nvSpPr>
        <xdr:cNvPr id="97" name="楕円 96">
          <a:extLst>
            <a:ext uri="{FF2B5EF4-FFF2-40B4-BE49-F238E27FC236}">
              <a16:creationId xmlns:a16="http://schemas.microsoft.com/office/drawing/2014/main" id="{F948FFEC-C797-4135-8BBF-C1AF40083C4C}"/>
            </a:ext>
          </a:extLst>
        </xdr:cNvPr>
        <xdr:cNvSpPr/>
      </xdr:nvSpPr>
      <xdr:spPr>
        <a:xfrm>
          <a:off x="2196465" y="5930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26217</xdr:rowOff>
    </xdr:from>
    <xdr:to>
      <xdr:col>15</xdr:col>
      <xdr:colOff>136525</xdr:colOff>
      <xdr:row>31</xdr:row>
      <xdr:rowOff>50891</xdr:rowOff>
    </xdr:to>
    <xdr:cxnSp macro="">
      <xdr:nvCxnSpPr>
        <xdr:cNvPr id="98" name="直線コネクタ 97">
          <a:extLst>
            <a:ext uri="{FF2B5EF4-FFF2-40B4-BE49-F238E27FC236}">
              <a16:creationId xmlns:a16="http://schemas.microsoft.com/office/drawing/2014/main" id="{DF75BC54-9118-4192-922D-A6A6B5568A8B}"/>
            </a:ext>
          </a:extLst>
        </xdr:cNvPr>
        <xdr:cNvCxnSpPr/>
      </xdr:nvCxnSpPr>
      <xdr:spPr>
        <a:xfrm>
          <a:off x="2247265" y="5977437"/>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100602</xdr:rowOff>
    </xdr:from>
    <xdr:to>
      <xdr:col>7</xdr:col>
      <xdr:colOff>187325</xdr:colOff>
      <xdr:row>31</xdr:row>
      <xdr:rowOff>30752</xdr:rowOff>
    </xdr:to>
    <xdr:sp macro="" textlink="">
      <xdr:nvSpPr>
        <xdr:cNvPr id="99" name="楕円 98">
          <a:extLst>
            <a:ext uri="{FF2B5EF4-FFF2-40B4-BE49-F238E27FC236}">
              <a16:creationId xmlns:a16="http://schemas.microsoft.com/office/drawing/2014/main" id="{8A17706D-3183-4BD3-B234-F2191D590231}"/>
            </a:ext>
          </a:extLst>
        </xdr:cNvPr>
        <xdr:cNvSpPr/>
      </xdr:nvSpPr>
      <xdr:spPr>
        <a:xfrm>
          <a:off x="1525905" y="5884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151402</xdr:rowOff>
    </xdr:from>
    <xdr:to>
      <xdr:col>11</xdr:col>
      <xdr:colOff>136525</xdr:colOff>
      <xdr:row>31</xdr:row>
      <xdr:rowOff>26217</xdr:rowOff>
    </xdr:to>
    <xdr:cxnSp macro="">
      <xdr:nvCxnSpPr>
        <xdr:cNvPr id="100" name="直線コネクタ 99">
          <a:extLst>
            <a:ext uri="{FF2B5EF4-FFF2-40B4-BE49-F238E27FC236}">
              <a16:creationId xmlns:a16="http://schemas.microsoft.com/office/drawing/2014/main" id="{B848004B-5148-40C6-806F-48AC9F6A4632}"/>
            </a:ext>
          </a:extLst>
        </xdr:cNvPr>
        <xdr:cNvCxnSpPr/>
      </xdr:nvCxnSpPr>
      <xdr:spPr>
        <a:xfrm>
          <a:off x="1576705" y="5934982"/>
          <a:ext cx="67056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27503</xdr:rowOff>
    </xdr:from>
    <xdr:ext cx="405111" cy="259045"/>
    <xdr:sp macro="" textlink="">
      <xdr:nvSpPr>
        <xdr:cNvPr id="101" name="n_1aveValue有形固定資産減価償却率">
          <a:extLst>
            <a:ext uri="{FF2B5EF4-FFF2-40B4-BE49-F238E27FC236}">
              <a16:creationId xmlns:a16="http://schemas.microsoft.com/office/drawing/2014/main" id="{0E780D57-F394-4A27-AA31-82D771C5FFA9}"/>
            </a:ext>
          </a:extLst>
        </xdr:cNvPr>
        <xdr:cNvSpPr txBox="1"/>
      </xdr:nvSpPr>
      <xdr:spPr>
        <a:xfrm>
          <a:off x="3395989" y="547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168110</xdr:rowOff>
    </xdr:from>
    <xdr:ext cx="405111" cy="259045"/>
    <xdr:sp macro="" textlink="">
      <xdr:nvSpPr>
        <xdr:cNvPr id="102" name="n_2aveValue有形固定資産減価償却率">
          <a:extLst>
            <a:ext uri="{FF2B5EF4-FFF2-40B4-BE49-F238E27FC236}">
              <a16:creationId xmlns:a16="http://schemas.microsoft.com/office/drawing/2014/main" id="{3DD1DECB-76D9-4C72-ABBB-DAAB6596033A}"/>
            </a:ext>
          </a:extLst>
        </xdr:cNvPr>
        <xdr:cNvSpPr txBox="1"/>
      </xdr:nvSpPr>
      <xdr:spPr>
        <a:xfrm>
          <a:off x="2738129" y="544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103" name="n_3aveValue有形固定資産減価償却率">
          <a:extLst>
            <a:ext uri="{FF2B5EF4-FFF2-40B4-BE49-F238E27FC236}">
              <a16:creationId xmlns:a16="http://schemas.microsoft.com/office/drawing/2014/main" id="{2D5D943E-1441-4983-8282-D94D76711FA5}"/>
            </a:ext>
          </a:extLst>
        </xdr:cNvPr>
        <xdr:cNvSpPr txBox="1"/>
      </xdr:nvSpPr>
      <xdr:spPr>
        <a:xfrm>
          <a:off x="2067569" y="53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104" name="n_4aveValue有形固定資産減価償却率">
          <a:extLst>
            <a:ext uri="{FF2B5EF4-FFF2-40B4-BE49-F238E27FC236}">
              <a16:creationId xmlns:a16="http://schemas.microsoft.com/office/drawing/2014/main" id="{45F8F6E3-8F50-4AA8-810E-95AF047E4A0A}"/>
            </a:ext>
          </a:extLst>
        </xdr:cNvPr>
        <xdr:cNvSpPr txBox="1"/>
      </xdr:nvSpPr>
      <xdr:spPr>
        <a:xfrm>
          <a:off x="1397009" y="5340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132913</xdr:rowOff>
    </xdr:from>
    <xdr:ext cx="405111" cy="259045"/>
    <xdr:sp macro="" textlink="">
      <xdr:nvSpPr>
        <xdr:cNvPr id="105" name="n_1mainValue有形固定資産減価償却率">
          <a:extLst>
            <a:ext uri="{FF2B5EF4-FFF2-40B4-BE49-F238E27FC236}">
              <a16:creationId xmlns:a16="http://schemas.microsoft.com/office/drawing/2014/main" id="{144A46BF-2ED5-41E3-B2D9-EC562EE47400}"/>
            </a:ext>
          </a:extLst>
        </xdr:cNvPr>
        <xdr:cNvSpPr txBox="1"/>
      </xdr:nvSpPr>
      <xdr:spPr>
        <a:xfrm>
          <a:off x="3395989" y="608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92818</xdr:rowOff>
    </xdr:from>
    <xdr:ext cx="405111" cy="259045"/>
    <xdr:sp macro="" textlink="">
      <xdr:nvSpPr>
        <xdr:cNvPr id="106" name="n_2mainValue有形固定資産減価償却率">
          <a:extLst>
            <a:ext uri="{FF2B5EF4-FFF2-40B4-BE49-F238E27FC236}">
              <a16:creationId xmlns:a16="http://schemas.microsoft.com/office/drawing/2014/main" id="{AC4857AE-CCD3-4E28-B44E-3892C2605C38}"/>
            </a:ext>
          </a:extLst>
        </xdr:cNvPr>
        <xdr:cNvSpPr txBox="1"/>
      </xdr:nvSpPr>
      <xdr:spPr>
        <a:xfrm>
          <a:off x="2738129" y="604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68144</xdr:rowOff>
    </xdr:from>
    <xdr:ext cx="405111" cy="259045"/>
    <xdr:sp macro="" textlink="">
      <xdr:nvSpPr>
        <xdr:cNvPr id="107" name="n_3mainValue有形固定資産減価償却率">
          <a:extLst>
            <a:ext uri="{FF2B5EF4-FFF2-40B4-BE49-F238E27FC236}">
              <a16:creationId xmlns:a16="http://schemas.microsoft.com/office/drawing/2014/main" id="{EED57F9D-167A-40E6-B597-BCCBA6510176}"/>
            </a:ext>
          </a:extLst>
        </xdr:cNvPr>
        <xdr:cNvSpPr txBox="1"/>
      </xdr:nvSpPr>
      <xdr:spPr>
        <a:xfrm>
          <a:off x="2067569" y="60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21879</xdr:rowOff>
    </xdr:from>
    <xdr:ext cx="405111" cy="259045"/>
    <xdr:sp macro="" textlink="">
      <xdr:nvSpPr>
        <xdr:cNvPr id="108" name="n_4mainValue有形固定資産減価償却率">
          <a:extLst>
            <a:ext uri="{FF2B5EF4-FFF2-40B4-BE49-F238E27FC236}">
              <a16:creationId xmlns:a16="http://schemas.microsoft.com/office/drawing/2014/main" id="{4A11F8F7-5222-4E93-8BF0-53B5AA9941B7}"/>
            </a:ext>
          </a:extLst>
        </xdr:cNvPr>
        <xdr:cNvSpPr txBox="1"/>
      </xdr:nvSpPr>
      <xdr:spPr>
        <a:xfrm>
          <a:off x="1397009" y="597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3FBBCB3-60AB-47D4-BD3C-3C29DB92089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4523516F-C9CD-461D-A49B-F88F8D94EBF1}"/>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DA5AF3C1-BA25-450F-88FC-38534529632F}"/>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1F03E76-F388-4EEA-8724-BF40BC3A02DE}"/>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12AE22B-51E9-4379-8D62-F82CE0144937}"/>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91CB0C78-EE30-4F33-BCEE-2759C14A2138}"/>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B47F686-A78B-4B4C-92BC-D803A74CD622}"/>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61ED34C-C664-40EC-964D-4BD32CBF06F7}"/>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19B1983C-EE5A-4755-A365-080F1EAA4E53}"/>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725D99A-9C23-4792-AEA3-D8212B615B7D}"/>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D7014D16-C2EB-4EF9-BE98-2028E1646158}"/>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4B0722F-E1FF-4383-90A9-6BEA8BBC5263}"/>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7282E37-6966-49F3-B4CD-BCA99A3C3751}"/>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30</a:t>
          </a:r>
          <a:r>
            <a:rPr lang="ja-JP" altLang="en-US" sz="900" b="0" i="0" baseline="0">
              <a:solidFill>
                <a:schemeClr val="dk1"/>
              </a:solidFill>
              <a:effectLst/>
              <a:latin typeface="+mn-lt"/>
              <a:ea typeface="+mn-ea"/>
              <a:cs typeface="+mn-cs"/>
            </a:rPr>
            <a:t>年度まで</a:t>
          </a:r>
          <a:r>
            <a:rPr lang="ja-JP" altLang="ja-JP" sz="900" b="0" i="0" baseline="0">
              <a:solidFill>
                <a:schemeClr val="dk1"/>
              </a:solidFill>
              <a:effectLst/>
              <a:latin typeface="+mn-lt"/>
              <a:ea typeface="+mn-ea"/>
              <a:cs typeface="+mn-cs"/>
            </a:rPr>
            <a:t>債務償還比率は類似団体平均を下回って</a:t>
          </a:r>
          <a:r>
            <a:rPr lang="ja-JP" altLang="en-US" sz="900" b="0" i="0" baseline="0">
              <a:solidFill>
                <a:schemeClr val="dk1"/>
              </a:solidFill>
              <a:effectLst/>
              <a:latin typeface="+mn-lt"/>
              <a:ea typeface="+mn-ea"/>
              <a:cs typeface="+mn-cs"/>
            </a:rPr>
            <a:t>いたものの、庁舎建設等の大型建設事業の実施により地方債残高</a:t>
          </a:r>
          <a:r>
            <a:rPr lang="ja-JP" altLang="ja-JP" sz="900" b="0" i="0" baseline="0">
              <a:solidFill>
                <a:schemeClr val="dk1"/>
              </a:solidFill>
              <a:effectLst/>
              <a:latin typeface="+mn-lt"/>
              <a:ea typeface="+mn-ea"/>
              <a:cs typeface="+mn-cs"/>
            </a:rPr>
            <a:t>が増加したことに加え、</a:t>
          </a:r>
          <a:r>
            <a:rPr kumimoji="1" lang="ja-JP" altLang="ja-JP" sz="900" b="0" i="0" baseline="0">
              <a:solidFill>
                <a:schemeClr val="dk1"/>
              </a:solidFill>
              <a:effectLst/>
              <a:latin typeface="+mn-lt"/>
              <a:ea typeface="+mn-ea"/>
              <a:cs typeface="+mn-cs"/>
            </a:rPr>
            <a:t>充当可能基金残高</a:t>
          </a:r>
          <a:r>
            <a:rPr lang="ja-JP" altLang="ja-JP" sz="900" b="0" i="0" baseline="0">
              <a:solidFill>
                <a:schemeClr val="dk1"/>
              </a:solidFill>
              <a:effectLst/>
              <a:latin typeface="+mn-lt"/>
              <a:ea typeface="+mn-ea"/>
              <a:cs typeface="+mn-cs"/>
            </a:rPr>
            <a:t>が減少したことによ</a:t>
          </a:r>
          <a:r>
            <a:rPr lang="ja-JP" altLang="en-US" sz="900" b="0" i="0" baseline="0">
              <a:solidFill>
                <a:schemeClr val="dk1"/>
              </a:solidFill>
              <a:effectLst/>
              <a:latin typeface="+mn-lt"/>
              <a:ea typeface="+mn-ea"/>
              <a:cs typeface="+mn-cs"/>
            </a:rPr>
            <a:t>り、類似団体平均を上回った</a:t>
          </a:r>
          <a:r>
            <a:rPr lang="ja-JP"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庁舎建設完了後もごみ処理施設建設等の大型建設事業を控えており、</a:t>
          </a:r>
          <a:r>
            <a:rPr lang="ja-JP" altLang="ja-JP" sz="900" b="0" i="0" baseline="0">
              <a:solidFill>
                <a:schemeClr val="dk1"/>
              </a:solidFill>
              <a:effectLst/>
              <a:latin typeface="+mn-lt"/>
              <a:ea typeface="+mn-ea"/>
              <a:cs typeface="+mn-cs"/>
            </a:rPr>
            <a:t>地方債残高</a:t>
          </a:r>
          <a:r>
            <a:rPr kumimoji="1" lang="ja-JP" altLang="ja-JP" sz="900" b="0" i="0" baseline="0">
              <a:solidFill>
                <a:schemeClr val="dk1"/>
              </a:solidFill>
              <a:effectLst/>
              <a:latin typeface="+mn-lt"/>
              <a:ea typeface="+mn-ea"/>
              <a:cs typeface="+mn-cs"/>
            </a:rPr>
            <a:t>の増加が見込まれるため、計画的な業務支出の抑制と基金残高の確保に努めていく必要がある。</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DC4ACB5-F78A-471E-B31E-CA7F18B6940D}"/>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F631EBF-1C6F-4344-8BCF-12ECC48FB3FF}"/>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F985640-E529-45EF-A29B-27982C0D0EEF}"/>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A477402E-4CDB-450A-B5AB-5FE9DC5459AA}"/>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900A6AE7-D4D2-4A06-9515-44B280C88DFA}"/>
            </a:ext>
          </a:extLst>
        </xdr:cNvPr>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C18E642-72C1-4479-9242-03C790F55B97}"/>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9030AB17-8F54-4DA1-8022-8A375E7F848E}"/>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81823ECD-6434-428F-B97C-61F5E5B585A5}"/>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F2902C20-6B27-4FCC-8770-C39BC0784506}"/>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F28782E3-5635-4A9C-A78D-AFA213996888}"/>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F2646D38-B2E4-456A-B5EE-4DFCE1EB9AC3}"/>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2E659849-338D-4CAE-8FBE-A71049B49EE8}"/>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42731741-551B-4AD9-85D0-122B4B0B239A}"/>
            </a:ext>
          </a:extLst>
        </xdr:cNvPr>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E9C914C-12EF-44E4-A0C8-7F3DFA76C379}"/>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A37498A9-41C5-4AFA-BE3B-79EFB5B677F5}"/>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7" name="直線コネクタ 136">
          <a:extLst>
            <a:ext uri="{FF2B5EF4-FFF2-40B4-BE49-F238E27FC236}">
              <a16:creationId xmlns:a16="http://schemas.microsoft.com/office/drawing/2014/main" id="{A5A6F2CB-B378-44C2-830A-1315E49A55C3}"/>
            </a:ext>
          </a:extLst>
        </xdr:cNvPr>
        <xdr:cNvCxnSpPr/>
      </xdr:nvCxnSpPr>
      <xdr:spPr>
        <a:xfrm flipV="1">
          <a:off x="13027660" y="5196628"/>
          <a:ext cx="1269" cy="144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38" name="債務償還比率最小値テキスト">
          <a:extLst>
            <a:ext uri="{FF2B5EF4-FFF2-40B4-BE49-F238E27FC236}">
              <a16:creationId xmlns:a16="http://schemas.microsoft.com/office/drawing/2014/main" id="{A947BB4E-390F-49C1-8451-B8F25E710BDD}"/>
            </a:ext>
          </a:extLst>
        </xdr:cNvPr>
        <xdr:cNvSpPr txBox="1"/>
      </xdr:nvSpPr>
      <xdr:spPr>
        <a:xfrm>
          <a:off x="13080365" y="66477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39" name="直線コネクタ 138">
          <a:extLst>
            <a:ext uri="{FF2B5EF4-FFF2-40B4-BE49-F238E27FC236}">
              <a16:creationId xmlns:a16="http://schemas.microsoft.com/office/drawing/2014/main" id="{56B7B67B-73A3-4F17-A309-BBA6CEAD3E47}"/>
            </a:ext>
          </a:extLst>
        </xdr:cNvPr>
        <xdr:cNvCxnSpPr/>
      </xdr:nvCxnSpPr>
      <xdr:spPr>
        <a:xfrm>
          <a:off x="12963525" y="6643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43F34FD-DB46-4F3B-A198-7D2E159FE5B6}"/>
            </a:ext>
          </a:extLst>
        </xdr:cNvPr>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5B420698-310C-4985-9AFB-0AD12674DF14}"/>
            </a:ext>
          </a:extLst>
        </xdr:cNvPr>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42" name="債務償還比率平均値テキスト">
          <a:extLst>
            <a:ext uri="{FF2B5EF4-FFF2-40B4-BE49-F238E27FC236}">
              <a16:creationId xmlns:a16="http://schemas.microsoft.com/office/drawing/2014/main" id="{5EC6A95B-4D2C-4B1C-9925-E38C4951F158}"/>
            </a:ext>
          </a:extLst>
        </xdr:cNvPr>
        <xdr:cNvSpPr txBox="1"/>
      </xdr:nvSpPr>
      <xdr:spPr>
        <a:xfrm>
          <a:off x="13080365" y="5756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3" name="フローチャート: 判断 142">
          <a:extLst>
            <a:ext uri="{FF2B5EF4-FFF2-40B4-BE49-F238E27FC236}">
              <a16:creationId xmlns:a16="http://schemas.microsoft.com/office/drawing/2014/main" id="{15B827C7-A564-4AAC-8868-51F8C60E1228}"/>
            </a:ext>
          </a:extLst>
        </xdr:cNvPr>
        <xdr:cNvSpPr/>
      </xdr:nvSpPr>
      <xdr:spPr>
        <a:xfrm>
          <a:off x="13001625" y="59008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a:extLst>
            <a:ext uri="{FF2B5EF4-FFF2-40B4-BE49-F238E27FC236}">
              <a16:creationId xmlns:a16="http://schemas.microsoft.com/office/drawing/2014/main" id="{BC383879-3475-4F9D-92A8-B1C2609986FD}"/>
            </a:ext>
          </a:extLst>
        </xdr:cNvPr>
        <xdr:cNvSpPr/>
      </xdr:nvSpPr>
      <xdr:spPr>
        <a:xfrm>
          <a:off x="1235900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5" name="フローチャート: 判断 144">
          <a:extLst>
            <a:ext uri="{FF2B5EF4-FFF2-40B4-BE49-F238E27FC236}">
              <a16:creationId xmlns:a16="http://schemas.microsoft.com/office/drawing/2014/main" id="{C994D1DD-7EE3-44B2-BA81-72088EAE9AF6}"/>
            </a:ext>
          </a:extLst>
        </xdr:cNvPr>
        <xdr:cNvSpPr/>
      </xdr:nvSpPr>
      <xdr:spPr>
        <a:xfrm>
          <a:off x="1168844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6" name="フローチャート: 判断 145">
          <a:extLst>
            <a:ext uri="{FF2B5EF4-FFF2-40B4-BE49-F238E27FC236}">
              <a16:creationId xmlns:a16="http://schemas.microsoft.com/office/drawing/2014/main" id="{BDBE2ED0-E1C2-47D4-8F8B-CC5BC13746F8}"/>
            </a:ext>
          </a:extLst>
        </xdr:cNvPr>
        <xdr:cNvSpPr/>
      </xdr:nvSpPr>
      <xdr:spPr>
        <a:xfrm>
          <a:off x="1101788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47" name="フローチャート: 判断 146">
          <a:extLst>
            <a:ext uri="{FF2B5EF4-FFF2-40B4-BE49-F238E27FC236}">
              <a16:creationId xmlns:a16="http://schemas.microsoft.com/office/drawing/2014/main" id="{68382269-1E2D-45E7-AF96-B3176450300C}"/>
            </a:ext>
          </a:extLst>
        </xdr:cNvPr>
        <xdr:cNvSpPr/>
      </xdr:nvSpPr>
      <xdr:spPr>
        <a:xfrm>
          <a:off x="10347325" y="58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FD7F247-2B7A-4A64-907B-039AA944D26B}"/>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0CC684E-595E-409B-AFC7-368372F55E05}"/>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D950C9C-E8A2-49C5-AAA9-0A156FCE27F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AFF5EDD-796D-4F6B-A07D-7BB21FBE7999}"/>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0131CB-2D16-4D88-9A03-0AA38E79CADF}"/>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92654</xdr:rowOff>
    </xdr:from>
    <xdr:to>
      <xdr:col>76</xdr:col>
      <xdr:colOff>73025</xdr:colOff>
      <xdr:row>32</xdr:row>
      <xdr:rowOff>22804</xdr:rowOff>
    </xdr:to>
    <xdr:sp macro="" textlink="">
      <xdr:nvSpPr>
        <xdr:cNvPr id="153" name="楕円 152">
          <a:extLst>
            <a:ext uri="{FF2B5EF4-FFF2-40B4-BE49-F238E27FC236}">
              <a16:creationId xmlns:a16="http://schemas.microsoft.com/office/drawing/2014/main" id="{A046A765-3E70-408D-BC2D-755204130E83}"/>
            </a:ext>
          </a:extLst>
        </xdr:cNvPr>
        <xdr:cNvSpPr/>
      </xdr:nvSpPr>
      <xdr:spPr>
        <a:xfrm>
          <a:off x="13001625" y="6043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71081</xdr:rowOff>
    </xdr:from>
    <xdr:ext cx="469744" cy="259045"/>
    <xdr:sp macro="" textlink="">
      <xdr:nvSpPr>
        <xdr:cNvPr id="154" name="債務償還比率該当値テキスト">
          <a:extLst>
            <a:ext uri="{FF2B5EF4-FFF2-40B4-BE49-F238E27FC236}">
              <a16:creationId xmlns:a16="http://schemas.microsoft.com/office/drawing/2014/main" id="{C4DE84B3-6508-4DCB-A2B4-49C2ABC5EA97}"/>
            </a:ext>
          </a:extLst>
        </xdr:cNvPr>
        <xdr:cNvSpPr txBox="1"/>
      </xdr:nvSpPr>
      <xdr:spPr>
        <a:xfrm>
          <a:off x="13080365" y="602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65596</xdr:rowOff>
    </xdr:from>
    <xdr:to>
      <xdr:col>72</xdr:col>
      <xdr:colOff>123825</xdr:colOff>
      <xdr:row>30</xdr:row>
      <xdr:rowOff>167196</xdr:rowOff>
    </xdr:to>
    <xdr:sp macro="" textlink="">
      <xdr:nvSpPr>
        <xdr:cNvPr id="155" name="楕円 154">
          <a:extLst>
            <a:ext uri="{FF2B5EF4-FFF2-40B4-BE49-F238E27FC236}">
              <a16:creationId xmlns:a16="http://schemas.microsoft.com/office/drawing/2014/main" id="{4ED387F0-F0E4-4AE3-B348-B1BB43AD8866}"/>
            </a:ext>
          </a:extLst>
        </xdr:cNvPr>
        <xdr:cNvSpPr/>
      </xdr:nvSpPr>
      <xdr:spPr>
        <a:xfrm>
          <a:off x="12359005" y="58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116396</xdr:rowOff>
    </xdr:from>
    <xdr:to>
      <xdr:col>76</xdr:col>
      <xdr:colOff>22225</xdr:colOff>
      <xdr:row>31</xdr:row>
      <xdr:rowOff>143454</xdr:rowOff>
    </xdr:to>
    <xdr:cxnSp macro="">
      <xdr:nvCxnSpPr>
        <xdr:cNvPr id="156" name="直線コネクタ 155">
          <a:extLst>
            <a:ext uri="{FF2B5EF4-FFF2-40B4-BE49-F238E27FC236}">
              <a16:creationId xmlns:a16="http://schemas.microsoft.com/office/drawing/2014/main" id="{BE0D7B58-64BE-4016-9368-631A60EFEC2E}"/>
            </a:ext>
          </a:extLst>
        </xdr:cNvPr>
        <xdr:cNvCxnSpPr/>
      </xdr:nvCxnSpPr>
      <xdr:spPr>
        <a:xfrm>
          <a:off x="12409805" y="5899976"/>
          <a:ext cx="619760" cy="19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126097</xdr:rowOff>
    </xdr:from>
    <xdr:to>
      <xdr:col>68</xdr:col>
      <xdr:colOff>123825</xdr:colOff>
      <xdr:row>30</xdr:row>
      <xdr:rowOff>56247</xdr:rowOff>
    </xdr:to>
    <xdr:sp macro="" textlink="">
      <xdr:nvSpPr>
        <xdr:cNvPr id="157" name="楕円 156">
          <a:extLst>
            <a:ext uri="{FF2B5EF4-FFF2-40B4-BE49-F238E27FC236}">
              <a16:creationId xmlns:a16="http://schemas.microsoft.com/office/drawing/2014/main" id="{300A67AD-3A6D-4C06-AAC0-C2333C2FB228}"/>
            </a:ext>
          </a:extLst>
        </xdr:cNvPr>
        <xdr:cNvSpPr/>
      </xdr:nvSpPr>
      <xdr:spPr>
        <a:xfrm>
          <a:off x="11688445" y="5742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5447</xdr:rowOff>
    </xdr:from>
    <xdr:to>
      <xdr:col>72</xdr:col>
      <xdr:colOff>73025</xdr:colOff>
      <xdr:row>30</xdr:row>
      <xdr:rowOff>116396</xdr:rowOff>
    </xdr:to>
    <xdr:cxnSp macro="">
      <xdr:nvCxnSpPr>
        <xdr:cNvPr id="158" name="直線コネクタ 157">
          <a:extLst>
            <a:ext uri="{FF2B5EF4-FFF2-40B4-BE49-F238E27FC236}">
              <a16:creationId xmlns:a16="http://schemas.microsoft.com/office/drawing/2014/main" id="{94D6FAD5-7FB0-4C57-A071-062782957E16}"/>
            </a:ext>
          </a:extLst>
        </xdr:cNvPr>
        <xdr:cNvCxnSpPr/>
      </xdr:nvCxnSpPr>
      <xdr:spPr>
        <a:xfrm>
          <a:off x="11739245" y="5789027"/>
          <a:ext cx="670560" cy="1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85436</xdr:rowOff>
    </xdr:from>
    <xdr:to>
      <xdr:col>64</xdr:col>
      <xdr:colOff>123825</xdr:colOff>
      <xdr:row>30</xdr:row>
      <xdr:rowOff>15586</xdr:rowOff>
    </xdr:to>
    <xdr:sp macro="" textlink="">
      <xdr:nvSpPr>
        <xdr:cNvPr id="159" name="楕円 158">
          <a:extLst>
            <a:ext uri="{FF2B5EF4-FFF2-40B4-BE49-F238E27FC236}">
              <a16:creationId xmlns:a16="http://schemas.microsoft.com/office/drawing/2014/main" id="{04C6BC25-0CFE-44A2-A1FB-946C389AF3D2}"/>
            </a:ext>
          </a:extLst>
        </xdr:cNvPr>
        <xdr:cNvSpPr/>
      </xdr:nvSpPr>
      <xdr:spPr>
        <a:xfrm>
          <a:off x="11017885" y="57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136236</xdr:rowOff>
    </xdr:from>
    <xdr:to>
      <xdr:col>68</xdr:col>
      <xdr:colOff>73025</xdr:colOff>
      <xdr:row>30</xdr:row>
      <xdr:rowOff>5447</xdr:rowOff>
    </xdr:to>
    <xdr:cxnSp macro="">
      <xdr:nvCxnSpPr>
        <xdr:cNvPr id="160" name="直線コネクタ 159">
          <a:extLst>
            <a:ext uri="{FF2B5EF4-FFF2-40B4-BE49-F238E27FC236}">
              <a16:creationId xmlns:a16="http://schemas.microsoft.com/office/drawing/2014/main" id="{C7887533-74C8-4AB2-A927-595FEF4FF655}"/>
            </a:ext>
          </a:extLst>
        </xdr:cNvPr>
        <xdr:cNvCxnSpPr/>
      </xdr:nvCxnSpPr>
      <xdr:spPr>
        <a:xfrm>
          <a:off x="11068685" y="5752176"/>
          <a:ext cx="670560" cy="3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150135</xdr:rowOff>
    </xdr:from>
    <xdr:to>
      <xdr:col>60</xdr:col>
      <xdr:colOff>123825</xdr:colOff>
      <xdr:row>29</xdr:row>
      <xdr:rowOff>80285</xdr:rowOff>
    </xdr:to>
    <xdr:sp macro="" textlink="">
      <xdr:nvSpPr>
        <xdr:cNvPr id="161" name="楕円 160">
          <a:extLst>
            <a:ext uri="{FF2B5EF4-FFF2-40B4-BE49-F238E27FC236}">
              <a16:creationId xmlns:a16="http://schemas.microsoft.com/office/drawing/2014/main" id="{36DF2C3B-FE08-4433-978B-F779E018D51B}"/>
            </a:ext>
          </a:extLst>
        </xdr:cNvPr>
        <xdr:cNvSpPr/>
      </xdr:nvSpPr>
      <xdr:spPr>
        <a:xfrm>
          <a:off x="10347325" y="5598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29485</xdr:rowOff>
    </xdr:from>
    <xdr:to>
      <xdr:col>64</xdr:col>
      <xdr:colOff>73025</xdr:colOff>
      <xdr:row>29</xdr:row>
      <xdr:rowOff>136236</xdr:rowOff>
    </xdr:to>
    <xdr:cxnSp macro="">
      <xdr:nvCxnSpPr>
        <xdr:cNvPr id="162" name="直線コネクタ 161">
          <a:extLst>
            <a:ext uri="{FF2B5EF4-FFF2-40B4-BE49-F238E27FC236}">
              <a16:creationId xmlns:a16="http://schemas.microsoft.com/office/drawing/2014/main" id="{6473532E-B980-46FB-AE22-6AE44374E79D}"/>
            </a:ext>
          </a:extLst>
        </xdr:cNvPr>
        <xdr:cNvCxnSpPr/>
      </xdr:nvCxnSpPr>
      <xdr:spPr>
        <a:xfrm>
          <a:off x="10398125" y="5645425"/>
          <a:ext cx="670560" cy="10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3" name="n_1aveValue債務償還比率">
          <a:extLst>
            <a:ext uri="{FF2B5EF4-FFF2-40B4-BE49-F238E27FC236}">
              <a16:creationId xmlns:a16="http://schemas.microsoft.com/office/drawing/2014/main" id="{67924996-FD91-49D1-B77A-FAA8E68B21A0}"/>
            </a:ext>
          </a:extLst>
        </xdr:cNvPr>
        <xdr:cNvSpPr txBox="1"/>
      </xdr:nvSpPr>
      <xdr:spPr>
        <a:xfrm>
          <a:off x="12185092" y="599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4" name="n_2aveValue債務償還比率">
          <a:extLst>
            <a:ext uri="{FF2B5EF4-FFF2-40B4-BE49-F238E27FC236}">
              <a16:creationId xmlns:a16="http://schemas.microsoft.com/office/drawing/2014/main" id="{9DD3BCBE-209B-4730-ABE6-2C0284A96254}"/>
            </a:ext>
          </a:extLst>
        </xdr:cNvPr>
        <xdr:cNvSpPr txBox="1"/>
      </xdr:nvSpPr>
      <xdr:spPr>
        <a:xfrm>
          <a:off x="11527232" y="5986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5" name="n_3aveValue債務償還比率">
          <a:extLst>
            <a:ext uri="{FF2B5EF4-FFF2-40B4-BE49-F238E27FC236}">
              <a16:creationId xmlns:a16="http://schemas.microsoft.com/office/drawing/2014/main" id="{A8616B1A-5A0E-414B-A715-FDACCDCDC197}"/>
            </a:ext>
          </a:extLst>
        </xdr:cNvPr>
        <xdr:cNvSpPr txBox="1"/>
      </xdr:nvSpPr>
      <xdr:spPr>
        <a:xfrm>
          <a:off x="10856672" y="597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159042</xdr:rowOff>
    </xdr:from>
    <xdr:ext cx="469744" cy="259045"/>
    <xdr:sp macro="" textlink="">
      <xdr:nvSpPr>
        <xdr:cNvPr id="166" name="n_4aveValue債務償還比率">
          <a:extLst>
            <a:ext uri="{FF2B5EF4-FFF2-40B4-BE49-F238E27FC236}">
              <a16:creationId xmlns:a16="http://schemas.microsoft.com/office/drawing/2014/main" id="{CC503070-30DB-477E-96F1-DAA23D9E3384}"/>
            </a:ext>
          </a:extLst>
        </xdr:cNvPr>
        <xdr:cNvSpPr txBox="1"/>
      </xdr:nvSpPr>
      <xdr:spPr>
        <a:xfrm>
          <a:off x="10186112" y="59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12273</xdr:rowOff>
    </xdr:from>
    <xdr:ext cx="469744" cy="259045"/>
    <xdr:sp macro="" textlink="">
      <xdr:nvSpPr>
        <xdr:cNvPr id="167" name="n_1mainValue債務償還比率">
          <a:extLst>
            <a:ext uri="{FF2B5EF4-FFF2-40B4-BE49-F238E27FC236}">
              <a16:creationId xmlns:a16="http://schemas.microsoft.com/office/drawing/2014/main" id="{3935148C-54F9-417C-ABD0-39E0EF7FB01E}"/>
            </a:ext>
          </a:extLst>
        </xdr:cNvPr>
        <xdr:cNvSpPr txBox="1"/>
      </xdr:nvSpPr>
      <xdr:spPr>
        <a:xfrm>
          <a:off x="12185092" y="562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72774</xdr:rowOff>
    </xdr:from>
    <xdr:ext cx="469744" cy="259045"/>
    <xdr:sp macro="" textlink="">
      <xdr:nvSpPr>
        <xdr:cNvPr id="168" name="n_2mainValue債務償還比率">
          <a:extLst>
            <a:ext uri="{FF2B5EF4-FFF2-40B4-BE49-F238E27FC236}">
              <a16:creationId xmlns:a16="http://schemas.microsoft.com/office/drawing/2014/main" id="{976346E1-FD8B-47F6-AFBD-271EA75F841D}"/>
            </a:ext>
          </a:extLst>
        </xdr:cNvPr>
        <xdr:cNvSpPr txBox="1"/>
      </xdr:nvSpPr>
      <xdr:spPr>
        <a:xfrm>
          <a:off x="11527232" y="552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32113</xdr:rowOff>
    </xdr:from>
    <xdr:ext cx="469744" cy="259045"/>
    <xdr:sp macro="" textlink="">
      <xdr:nvSpPr>
        <xdr:cNvPr id="169" name="n_3mainValue債務償還比率">
          <a:extLst>
            <a:ext uri="{FF2B5EF4-FFF2-40B4-BE49-F238E27FC236}">
              <a16:creationId xmlns:a16="http://schemas.microsoft.com/office/drawing/2014/main" id="{F48C0702-6989-417F-BCBE-92A25404FD21}"/>
            </a:ext>
          </a:extLst>
        </xdr:cNvPr>
        <xdr:cNvSpPr txBox="1"/>
      </xdr:nvSpPr>
      <xdr:spPr>
        <a:xfrm>
          <a:off x="10856672" y="54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96812</xdr:rowOff>
    </xdr:from>
    <xdr:ext cx="469744" cy="259045"/>
    <xdr:sp macro="" textlink="">
      <xdr:nvSpPr>
        <xdr:cNvPr id="170" name="n_4mainValue債務償還比率">
          <a:extLst>
            <a:ext uri="{FF2B5EF4-FFF2-40B4-BE49-F238E27FC236}">
              <a16:creationId xmlns:a16="http://schemas.microsoft.com/office/drawing/2014/main" id="{4CABFA5C-1D07-4CC7-8E80-075C7A617268}"/>
            </a:ext>
          </a:extLst>
        </xdr:cNvPr>
        <xdr:cNvSpPr txBox="1"/>
      </xdr:nvSpPr>
      <xdr:spPr>
        <a:xfrm>
          <a:off x="10186112" y="537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077CBA8-8496-4E28-8E86-4A698E32941F}"/>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FF2838E-681B-4632-A7E5-F41224159416}"/>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76141F7-B4DC-4AB2-ADEC-CA006D6AFD9E}"/>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89A7509-45DE-41A1-95CE-2569824AA336}"/>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2CC39CE-F08C-49B5-9B33-43404C35A77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175143E-772A-4A6C-A035-A5883A2D1F09}"/>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013771A-525F-4653-B401-D60A400A809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8C6792-A267-4359-82AC-EAEC2931E67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7692AA-C081-4995-AE01-FDE57758C31F}"/>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4CFCEF-7BA7-44D9-A84B-83F0BD372F0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122679-0D6B-4292-A625-5F20C63189E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A4CCC0-8F83-48B0-9755-8D92B308789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FB0281-342C-419E-AB65-FB0BAEE8E13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3E01AA-17E0-439A-A00E-2F4BBF2195A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903596-978E-4E28-8FCE-A64DB113F4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09F603-4F82-4001-BA47-386B77FC635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C3DC3B-F655-4CB5-9701-118DC142C843}"/>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B00491-4C94-40B6-B1F3-294FC91F8D1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5A477E-4DF0-4D4E-A678-DE757BB1DEB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32EA03B-2544-4E10-96A6-42C864FEE6A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19C3C4-1A76-4020-9011-728FCF36B32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6594A89-4708-485B-BF85-4C019A6EF41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0482B9-C14D-45B6-A710-A41D7933538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C49D11-F5A1-4A95-B5FC-24D58016810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5E2C25-185B-47F9-A10C-270E0BDB0107}"/>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8BBF96-210A-45AF-B659-92BC43972DB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FCC212-D6EF-48ED-8871-01EA2C71996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9607BD-6FF7-425E-AEDF-A50F52FB02C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1EDAF4A-6A12-488F-A80C-3C2F1741BB3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98D6569-8D20-444E-B7A3-68A30AB26E9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9C1507-C981-4874-8503-4450B8B6603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08BEEE-C9F1-4E09-A51B-A04D0914DE5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4C7B60-1845-49C5-91AA-E3192D33CEE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76889A-4679-40A5-9E21-8C873B1D8F3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E674A2-72ED-489E-B9F1-3B31D61024D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AB4C960-2364-4253-A385-F2D0D61E5C01}"/>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F4C6DAB-D049-44E7-A8AD-DABA58016AA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CE371A-7ABF-402C-9399-F2AAA9605D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DC6BAE-8280-433A-A240-D107476A7D7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9E57FEB-12AB-46A6-8659-DD972539EC5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CC290D-0DF5-4681-BFAB-D98578111BC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C63C051-81FE-44C0-83B3-B60546B94EEF}"/>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CF9198-9102-4FC1-B5FB-B8643A502A0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0E165B-DD6D-4662-B2F8-C8CC7F7CC69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9443ED-15E6-4A8E-A8D5-10571651F4D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F78F21-7B68-40C5-9742-DBD5A53BC7E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3BE9D55-CACB-41D2-BE60-81E4E2E83DA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018A4E-4B99-4225-BBF5-891ADE69705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69BFE64-BDE9-493C-85E3-D59A81F275DA}"/>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FD6612E6-EC09-4E5E-84A1-21EB4937BCC5}"/>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2681E6D-D4A9-447E-A3A2-50AEC342241B}"/>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FBFDE8D-8599-4CB5-9FA2-FF7DE0822123}"/>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8E5CA8A-E685-4721-AA5A-0989F66CB8B1}"/>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06F48EB-98F7-4A98-AA8C-28575129EB7B}"/>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AAAE30C-1F56-4425-9E30-E3CE8D8683D5}"/>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7A9288D-D109-4919-BD79-67A30E02E89A}"/>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6BB8BBB-2A30-48D3-B1CA-D3F0921FB64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9A2A3BC-BFBB-4849-A1C1-24671E2576C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E339080-F71B-4259-86DF-CD2D988CCB0C}"/>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6EB2CDB8-4BDB-4F15-9B7D-94D0BDA7B1C7}"/>
            </a:ext>
          </a:extLst>
        </xdr:cNvPr>
        <xdr:cNvCxnSpPr/>
      </xdr:nvCxnSpPr>
      <xdr:spPr>
        <a:xfrm flipV="1">
          <a:off x="4086225" y="5663184"/>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15B95CB6-09D3-43FE-BAD6-923852707E04}"/>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3219FA3F-A86A-4E35-A075-A5D93E6C4A27}"/>
            </a:ext>
          </a:extLst>
        </xdr:cNvPr>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5471CDA2-16B4-4F8B-BF48-7ECE9EBC5A15}"/>
            </a:ext>
          </a:extLst>
        </xdr:cNvPr>
        <xdr:cNvSpPr txBox="1"/>
      </xdr:nvSpPr>
      <xdr:spPr>
        <a:xfrm>
          <a:off x="4124960" y="5442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A1097361-3519-4018-83B0-381E2BFF3A4B}"/>
            </a:ext>
          </a:extLst>
        </xdr:cNvPr>
        <xdr:cNvCxnSpPr/>
      </xdr:nvCxnSpPr>
      <xdr:spPr>
        <a:xfrm>
          <a:off x="4020820" y="56631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a:extLst>
            <a:ext uri="{FF2B5EF4-FFF2-40B4-BE49-F238E27FC236}">
              <a16:creationId xmlns:a16="http://schemas.microsoft.com/office/drawing/2014/main" id="{A1F95566-1F50-43B1-8C37-F5CC33EF934E}"/>
            </a:ext>
          </a:extLst>
        </xdr:cNvPr>
        <xdr:cNvSpPr txBox="1"/>
      </xdr:nvSpPr>
      <xdr:spPr>
        <a:xfrm>
          <a:off x="4124960" y="6414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30B6AD0-5F6D-47B2-BA0F-895D6B0D0212}"/>
            </a:ext>
          </a:extLst>
        </xdr:cNvPr>
        <xdr:cNvSpPr/>
      </xdr:nvSpPr>
      <xdr:spPr>
        <a:xfrm>
          <a:off x="403606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8F93C645-043E-408B-B069-B5AC5486A1BF}"/>
            </a:ext>
          </a:extLst>
        </xdr:cNvPr>
        <xdr:cNvSpPr/>
      </xdr:nvSpPr>
      <xdr:spPr>
        <a:xfrm>
          <a:off x="3312160" y="6535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4BACB248-96A2-4C8B-9239-EFCDD6F4C494}"/>
            </a:ext>
          </a:extLst>
        </xdr:cNvPr>
        <xdr:cNvSpPr/>
      </xdr:nvSpPr>
      <xdr:spPr>
        <a:xfrm>
          <a:off x="25146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C11CB4BD-5C98-4F08-9AFA-1F00BAC4F5E7}"/>
            </a:ext>
          </a:extLst>
        </xdr:cNvPr>
        <xdr:cNvSpPr/>
      </xdr:nvSpPr>
      <xdr:spPr>
        <a:xfrm>
          <a:off x="173990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3329C49E-3244-4055-8395-EF12422A150E}"/>
            </a:ext>
          </a:extLst>
        </xdr:cNvPr>
        <xdr:cNvSpPr/>
      </xdr:nvSpPr>
      <xdr:spPr>
        <a:xfrm>
          <a:off x="965200" y="6370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1E28CE0-0C2D-49CD-A9F7-36A04DEF42C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0DFE103-EC00-4BC0-B204-EE197D9FB09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4305FFA-88C5-4A8C-8E61-A718403431B1}"/>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2AC776-E049-4A7E-A974-6B3515F67BDB}"/>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54EA42-6C71-44A5-838A-61D8D16388A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107696</xdr:rowOff>
    </xdr:from>
    <xdr:to>
      <xdr:col>24</xdr:col>
      <xdr:colOff>114300</xdr:colOff>
      <xdr:row>41</xdr:row>
      <xdr:rowOff>37846</xdr:rowOff>
    </xdr:to>
    <xdr:sp macro="" textlink="">
      <xdr:nvSpPr>
        <xdr:cNvPr id="71" name="楕円 70">
          <a:extLst>
            <a:ext uri="{FF2B5EF4-FFF2-40B4-BE49-F238E27FC236}">
              <a16:creationId xmlns:a16="http://schemas.microsoft.com/office/drawing/2014/main" id="{FC448CF0-B4D7-4AFD-A696-F6F092D98197}"/>
            </a:ext>
          </a:extLst>
        </xdr:cNvPr>
        <xdr:cNvSpPr/>
      </xdr:nvSpPr>
      <xdr:spPr>
        <a:xfrm>
          <a:off x="403606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86123</xdr:rowOff>
    </xdr:from>
    <xdr:ext cx="405111" cy="259045"/>
    <xdr:sp macro="" textlink="">
      <xdr:nvSpPr>
        <xdr:cNvPr id="72" name="【道路】&#10;有形固定資産減価償却率該当値テキスト">
          <a:extLst>
            <a:ext uri="{FF2B5EF4-FFF2-40B4-BE49-F238E27FC236}">
              <a16:creationId xmlns:a16="http://schemas.microsoft.com/office/drawing/2014/main" id="{D2C696E8-09BC-44C9-B945-A2D5D28A7CB0}"/>
            </a:ext>
          </a:extLst>
        </xdr:cNvPr>
        <xdr:cNvSpPr txBox="1"/>
      </xdr:nvSpPr>
      <xdr:spPr>
        <a:xfrm>
          <a:off x="4124960" y="679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77978</xdr:rowOff>
    </xdr:from>
    <xdr:to>
      <xdr:col>20</xdr:col>
      <xdr:colOff>38100</xdr:colOff>
      <xdr:row>41</xdr:row>
      <xdr:rowOff>8128</xdr:rowOff>
    </xdr:to>
    <xdr:sp macro="" textlink="">
      <xdr:nvSpPr>
        <xdr:cNvPr id="73" name="楕円 72">
          <a:extLst>
            <a:ext uri="{FF2B5EF4-FFF2-40B4-BE49-F238E27FC236}">
              <a16:creationId xmlns:a16="http://schemas.microsoft.com/office/drawing/2014/main" id="{EC24CD66-DDCE-4B21-AB0E-B28CF6C08B82}"/>
            </a:ext>
          </a:extLst>
        </xdr:cNvPr>
        <xdr:cNvSpPr/>
      </xdr:nvSpPr>
      <xdr:spPr>
        <a:xfrm>
          <a:off x="3312160" y="6783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128778</xdr:rowOff>
    </xdr:from>
    <xdr:to>
      <xdr:col>24</xdr:col>
      <xdr:colOff>63500</xdr:colOff>
      <xdr:row>40</xdr:row>
      <xdr:rowOff>158496</xdr:rowOff>
    </xdr:to>
    <xdr:cxnSp macro="">
      <xdr:nvCxnSpPr>
        <xdr:cNvPr id="74" name="直線コネクタ 73">
          <a:extLst>
            <a:ext uri="{FF2B5EF4-FFF2-40B4-BE49-F238E27FC236}">
              <a16:creationId xmlns:a16="http://schemas.microsoft.com/office/drawing/2014/main" id="{D439A4DB-1DB9-4577-849F-F888AF46E13B}"/>
            </a:ext>
          </a:extLst>
        </xdr:cNvPr>
        <xdr:cNvCxnSpPr/>
      </xdr:nvCxnSpPr>
      <xdr:spPr>
        <a:xfrm>
          <a:off x="3355340" y="683437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45974</xdr:rowOff>
    </xdr:from>
    <xdr:to>
      <xdr:col>15</xdr:col>
      <xdr:colOff>101600</xdr:colOff>
      <xdr:row>40</xdr:row>
      <xdr:rowOff>147574</xdr:rowOff>
    </xdr:to>
    <xdr:sp macro="" textlink="">
      <xdr:nvSpPr>
        <xdr:cNvPr id="75" name="楕円 74">
          <a:extLst>
            <a:ext uri="{FF2B5EF4-FFF2-40B4-BE49-F238E27FC236}">
              <a16:creationId xmlns:a16="http://schemas.microsoft.com/office/drawing/2014/main" id="{92AD5B56-48A3-44C8-AD88-44E54B42F92E}"/>
            </a:ext>
          </a:extLst>
        </xdr:cNvPr>
        <xdr:cNvSpPr/>
      </xdr:nvSpPr>
      <xdr:spPr>
        <a:xfrm>
          <a:off x="2514600" y="67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96774</xdr:rowOff>
    </xdr:from>
    <xdr:to>
      <xdr:col>19</xdr:col>
      <xdr:colOff>177800</xdr:colOff>
      <xdr:row>40</xdr:row>
      <xdr:rowOff>128778</xdr:rowOff>
    </xdr:to>
    <xdr:cxnSp macro="">
      <xdr:nvCxnSpPr>
        <xdr:cNvPr id="76" name="直線コネクタ 75">
          <a:extLst>
            <a:ext uri="{FF2B5EF4-FFF2-40B4-BE49-F238E27FC236}">
              <a16:creationId xmlns:a16="http://schemas.microsoft.com/office/drawing/2014/main" id="{DAF47490-4CF2-4C53-9580-59350467A06B}"/>
            </a:ext>
          </a:extLst>
        </xdr:cNvPr>
        <xdr:cNvCxnSpPr/>
      </xdr:nvCxnSpPr>
      <xdr:spPr>
        <a:xfrm>
          <a:off x="2565400" y="6802374"/>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20828</xdr:rowOff>
    </xdr:from>
    <xdr:to>
      <xdr:col>10</xdr:col>
      <xdr:colOff>165100</xdr:colOff>
      <xdr:row>40</xdr:row>
      <xdr:rowOff>122428</xdr:rowOff>
    </xdr:to>
    <xdr:sp macro="" textlink="">
      <xdr:nvSpPr>
        <xdr:cNvPr id="77" name="楕円 76">
          <a:extLst>
            <a:ext uri="{FF2B5EF4-FFF2-40B4-BE49-F238E27FC236}">
              <a16:creationId xmlns:a16="http://schemas.microsoft.com/office/drawing/2014/main" id="{A01C7293-49E7-49E7-A489-E8A2FF05B815}"/>
            </a:ext>
          </a:extLst>
        </xdr:cNvPr>
        <xdr:cNvSpPr/>
      </xdr:nvSpPr>
      <xdr:spPr>
        <a:xfrm>
          <a:off x="1739900" y="67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71628</xdr:rowOff>
    </xdr:from>
    <xdr:to>
      <xdr:col>15</xdr:col>
      <xdr:colOff>50800</xdr:colOff>
      <xdr:row>40</xdr:row>
      <xdr:rowOff>96774</xdr:rowOff>
    </xdr:to>
    <xdr:cxnSp macro="">
      <xdr:nvCxnSpPr>
        <xdr:cNvPr id="78" name="直線コネクタ 77">
          <a:extLst>
            <a:ext uri="{FF2B5EF4-FFF2-40B4-BE49-F238E27FC236}">
              <a16:creationId xmlns:a16="http://schemas.microsoft.com/office/drawing/2014/main" id="{97262486-3430-4504-AE94-24896E3FFD1C}"/>
            </a:ext>
          </a:extLst>
        </xdr:cNvPr>
        <xdr:cNvCxnSpPr/>
      </xdr:nvCxnSpPr>
      <xdr:spPr>
        <a:xfrm>
          <a:off x="1790700" y="6777228"/>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79" name="楕円 78">
          <a:extLst>
            <a:ext uri="{FF2B5EF4-FFF2-40B4-BE49-F238E27FC236}">
              <a16:creationId xmlns:a16="http://schemas.microsoft.com/office/drawing/2014/main" id="{AE8043ED-20D8-4BE4-8984-9C907B3DECB7}"/>
            </a:ext>
          </a:extLst>
        </xdr:cNvPr>
        <xdr:cNvSpPr/>
      </xdr:nvSpPr>
      <xdr:spPr>
        <a:xfrm>
          <a:off x="965200" y="670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71628</xdr:rowOff>
    </xdr:to>
    <xdr:cxnSp macro="">
      <xdr:nvCxnSpPr>
        <xdr:cNvPr id="80" name="直線コネクタ 79">
          <a:extLst>
            <a:ext uri="{FF2B5EF4-FFF2-40B4-BE49-F238E27FC236}">
              <a16:creationId xmlns:a16="http://schemas.microsoft.com/office/drawing/2014/main" id="{004FF45D-76C1-4C4A-831D-1A5073B07415}"/>
            </a:ext>
          </a:extLst>
        </xdr:cNvPr>
        <xdr:cNvCxnSpPr/>
      </xdr:nvCxnSpPr>
      <xdr:spPr>
        <a:xfrm>
          <a:off x="1008380" y="6747510"/>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8012D161-1A6B-4F7A-A17A-4F86EF1B1C30}"/>
            </a:ext>
          </a:extLst>
        </xdr:cNvPr>
        <xdr:cNvSpPr txBox="1"/>
      </xdr:nvSpPr>
      <xdr:spPr>
        <a:xfrm>
          <a:off x="317056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8647BF0A-BD39-4595-81C6-88E7E355039D}"/>
            </a:ext>
          </a:extLst>
        </xdr:cNvPr>
        <xdr:cNvSpPr txBox="1"/>
      </xdr:nvSpPr>
      <xdr:spPr>
        <a:xfrm>
          <a:off x="2385704"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a:extLst>
            <a:ext uri="{FF2B5EF4-FFF2-40B4-BE49-F238E27FC236}">
              <a16:creationId xmlns:a16="http://schemas.microsoft.com/office/drawing/2014/main" id="{FA865884-6466-4DB8-B9A6-473D815CB6EF}"/>
            </a:ext>
          </a:extLst>
        </xdr:cNvPr>
        <xdr:cNvSpPr txBox="1"/>
      </xdr:nvSpPr>
      <xdr:spPr>
        <a:xfrm>
          <a:off x="161100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4" name="n_4aveValue【道路】&#10;有形固定資産減価償却率">
          <a:extLst>
            <a:ext uri="{FF2B5EF4-FFF2-40B4-BE49-F238E27FC236}">
              <a16:creationId xmlns:a16="http://schemas.microsoft.com/office/drawing/2014/main" id="{FE099D9E-6B5E-4EB2-957F-F6AC278525CC}"/>
            </a:ext>
          </a:extLst>
        </xdr:cNvPr>
        <xdr:cNvSpPr txBox="1"/>
      </xdr:nvSpPr>
      <xdr:spPr>
        <a:xfrm>
          <a:off x="83630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170705</xdr:rowOff>
    </xdr:from>
    <xdr:ext cx="405111" cy="259045"/>
    <xdr:sp macro="" textlink="">
      <xdr:nvSpPr>
        <xdr:cNvPr id="85" name="n_1mainValue【道路】&#10;有形固定資産減価償却率">
          <a:extLst>
            <a:ext uri="{FF2B5EF4-FFF2-40B4-BE49-F238E27FC236}">
              <a16:creationId xmlns:a16="http://schemas.microsoft.com/office/drawing/2014/main" id="{B7D7EA7F-416A-47AD-A95F-F85EA33FA8B3}"/>
            </a:ext>
          </a:extLst>
        </xdr:cNvPr>
        <xdr:cNvSpPr txBox="1"/>
      </xdr:nvSpPr>
      <xdr:spPr>
        <a:xfrm>
          <a:off x="3170564" y="687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138701</xdr:rowOff>
    </xdr:from>
    <xdr:ext cx="405111" cy="259045"/>
    <xdr:sp macro="" textlink="">
      <xdr:nvSpPr>
        <xdr:cNvPr id="86" name="n_2mainValue【道路】&#10;有形固定資産減価償却率">
          <a:extLst>
            <a:ext uri="{FF2B5EF4-FFF2-40B4-BE49-F238E27FC236}">
              <a16:creationId xmlns:a16="http://schemas.microsoft.com/office/drawing/2014/main" id="{2023591A-3A9F-4A6B-9B02-C5DAB94BBFDB}"/>
            </a:ext>
          </a:extLst>
        </xdr:cNvPr>
        <xdr:cNvSpPr txBox="1"/>
      </xdr:nvSpPr>
      <xdr:spPr>
        <a:xfrm>
          <a:off x="2385704" y="68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113555</xdr:rowOff>
    </xdr:from>
    <xdr:ext cx="405111" cy="259045"/>
    <xdr:sp macro="" textlink="">
      <xdr:nvSpPr>
        <xdr:cNvPr id="87" name="n_3mainValue【道路】&#10;有形固定資産減価償却率">
          <a:extLst>
            <a:ext uri="{FF2B5EF4-FFF2-40B4-BE49-F238E27FC236}">
              <a16:creationId xmlns:a16="http://schemas.microsoft.com/office/drawing/2014/main" id="{590377CC-0D04-425A-A1C6-EFEEE672ABA9}"/>
            </a:ext>
          </a:extLst>
        </xdr:cNvPr>
        <xdr:cNvSpPr txBox="1"/>
      </xdr:nvSpPr>
      <xdr:spPr>
        <a:xfrm>
          <a:off x="1611004" y="681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88" name="n_4mainValue【道路】&#10;有形固定資産減価償却率">
          <a:extLst>
            <a:ext uri="{FF2B5EF4-FFF2-40B4-BE49-F238E27FC236}">
              <a16:creationId xmlns:a16="http://schemas.microsoft.com/office/drawing/2014/main" id="{BCD3C249-4CC9-46F3-AFF3-60A77CDB7B55}"/>
            </a:ext>
          </a:extLst>
        </xdr:cNvPr>
        <xdr:cNvSpPr txBox="1"/>
      </xdr:nvSpPr>
      <xdr:spPr>
        <a:xfrm>
          <a:off x="83630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5AAEE39-95B8-4170-B070-69EAA42B2E4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4C2691E-436A-4987-A3AD-93A5321D66E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3896730-A3E0-4118-A8B7-161960D8561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3CFC614-1FDF-4C87-9F66-38170CDAEFC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D0215637-78C6-49E2-AB2F-31F6F2290A7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0233195-A4F5-41A4-84F2-4276BA3902E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0496DFC-7B28-4A9E-ABC6-4C389B6688D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16649528-87A9-439E-BF25-95FCEB50FBF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35F7080-66BC-4CB4-BC7A-EA239063A51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ED9E671-BBE2-4517-A617-FB15DB4C67C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6DD39183-ADB9-4CD7-8C9E-C65D71109BBE}"/>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FDB3BF07-D3AA-4BAF-B019-B0210FCA409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9B07FA36-FD60-4819-B574-3A8BAE7ADDB6}"/>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862FE06F-7168-4012-8EFF-E8EB09D0ACF5}"/>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627F7B41-C6E4-41F9-9A1C-3619CE608CF6}"/>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59F54F72-FDC6-4945-B218-EF2470CC20CB}"/>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FC7F772-513B-453A-A363-98E87715A15F}"/>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A711D841-609B-4D13-99E1-BDFEE7E8F4E8}"/>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57B86E2-AA18-431B-B18C-EDA93562D3E1}"/>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2B60A8E4-5E63-419A-A705-AFD85A9569E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8BFA1F2D-0B60-4EFD-92CA-581F4FEE2DF3}"/>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968454F9-3D7A-4C4B-907D-5D9861826EDE}"/>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79EDFF9-94A9-482B-8987-4B22FCD5423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A9052E2-F51E-4F2E-A754-79BCDF8DD6E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C27B637-5020-4640-968B-0B44BEE325A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39141B34-A350-413B-811D-3C47E8216530}"/>
            </a:ext>
          </a:extLst>
        </xdr:cNvPr>
        <xdr:cNvCxnSpPr/>
      </xdr:nvCxnSpPr>
      <xdr:spPr>
        <a:xfrm flipV="1">
          <a:off x="9219565" y="5666482"/>
          <a:ext cx="0" cy="1420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AA400311-EE88-49D4-B977-EF7F3C94C067}"/>
            </a:ext>
          </a:extLst>
        </xdr:cNvPr>
        <xdr:cNvSpPr txBox="1"/>
      </xdr:nvSpPr>
      <xdr:spPr>
        <a:xfrm>
          <a:off x="9258300" y="70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B1B15F91-877C-4D9F-BC80-463DC234F3E9}"/>
            </a:ext>
          </a:extLst>
        </xdr:cNvPr>
        <xdr:cNvCxnSpPr/>
      </xdr:nvCxnSpPr>
      <xdr:spPr>
        <a:xfrm>
          <a:off x="9154160" y="708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2EE2981D-A286-4C9B-9625-DF08B8F6BFC2}"/>
            </a:ext>
          </a:extLst>
        </xdr:cNvPr>
        <xdr:cNvSpPr txBox="1"/>
      </xdr:nvSpPr>
      <xdr:spPr>
        <a:xfrm>
          <a:off x="9258300" y="54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79AE96A5-0DC4-4385-B7E0-802D6DF7B06A}"/>
            </a:ext>
          </a:extLst>
        </xdr:cNvPr>
        <xdr:cNvCxnSpPr/>
      </xdr:nvCxnSpPr>
      <xdr:spPr>
        <a:xfrm>
          <a:off x="9154160" y="5666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93014</xdr:rowOff>
    </xdr:from>
    <xdr:ext cx="534377" cy="259045"/>
    <xdr:sp macro="" textlink="">
      <xdr:nvSpPr>
        <xdr:cNvPr id="119" name="【道路】&#10;一人当たり延長平均値テキスト">
          <a:extLst>
            <a:ext uri="{FF2B5EF4-FFF2-40B4-BE49-F238E27FC236}">
              <a16:creationId xmlns:a16="http://schemas.microsoft.com/office/drawing/2014/main" id="{6871D73A-8D69-4BCB-8868-C701E931E212}"/>
            </a:ext>
          </a:extLst>
        </xdr:cNvPr>
        <xdr:cNvSpPr txBox="1"/>
      </xdr:nvSpPr>
      <xdr:spPr>
        <a:xfrm>
          <a:off x="9258300" y="646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E4DEB62C-2D08-40CE-8AAD-B6E83BA1E368}"/>
            </a:ext>
          </a:extLst>
        </xdr:cNvPr>
        <xdr:cNvSpPr/>
      </xdr:nvSpPr>
      <xdr:spPr>
        <a:xfrm>
          <a:off x="9192260" y="648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79772300-2AEA-49EE-A2F6-6A73D6B3EAC4}"/>
            </a:ext>
          </a:extLst>
        </xdr:cNvPr>
        <xdr:cNvSpPr/>
      </xdr:nvSpPr>
      <xdr:spPr>
        <a:xfrm>
          <a:off x="844550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3A448719-A123-4FEA-B4FA-CB694AC8484E}"/>
            </a:ext>
          </a:extLst>
        </xdr:cNvPr>
        <xdr:cNvSpPr/>
      </xdr:nvSpPr>
      <xdr:spPr>
        <a:xfrm>
          <a:off x="7670800" y="6507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4E28311A-DD53-40D6-85B7-C216A1FA31FC}"/>
            </a:ext>
          </a:extLst>
        </xdr:cNvPr>
        <xdr:cNvSpPr/>
      </xdr:nvSpPr>
      <xdr:spPr>
        <a:xfrm>
          <a:off x="6873240" y="635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4" name="フローチャート: 判断 123">
          <a:extLst>
            <a:ext uri="{FF2B5EF4-FFF2-40B4-BE49-F238E27FC236}">
              <a16:creationId xmlns:a16="http://schemas.microsoft.com/office/drawing/2014/main" id="{7403A1D7-6359-4BBA-AD10-FBBADD709581}"/>
            </a:ext>
          </a:extLst>
        </xdr:cNvPr>
        <xdr:cNvSpPr/>
      </xdr:nvSpPr>
      <xdr:spPr>
        <a:xfrm>
          <a:off x="6098540" y="654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74A8637-A499-475D-9450-BE69C53FD23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3225A9-90E0-42EA-B093-270E8952545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BA6B2D-D46D-41AE-B036-BDB065D7E45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61F8A16-D617-4EC8-A5F9-C2A3F9901C8F}"/>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964C5C9-9659-4BD5-982E-1B23CF89206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165074</xdr:rowOff>
    </xdr:from>
    <xdr:to>
      <xdr:col>55</xdr:col>
      <xdr:colOff>50800</xdr:colOff>
      <xdr:row>36</xdr:row>
      <xdr:rowOff>95224</xdr:rowOff>
    </xdr:to>
    <xdr:sp macro="" textlink="">
      <xdr:nvSpPr>
        <xdr:cNvPr id="130" name="楕円 129">
          <a:extLst>
            <a:ext uri="{FF2B5EF4-FFF2-40B4-BE49-F238E27FC236}">
              <a16:creationId xmlns:a16="http://schemas.microsoft.com/office/drawing/2014/main" id="{E4711B3F-7C00-4D21-875B-89C3DDFDCF62}"/>
            </a:ext>
          </a:extLst>
        </xdr:cNvPr>
        <xdr:cNvSpPr/>
      </xdr:nvSpPr>
      <xdr:spPr>
        <a:xfrm>
          <a:off x="9192260" y="6032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16501</xdr:rowOff>
    </xdr:from>
    <xdr:ext cx="534377" cy="259045"/>
    <xdr:sp macro="" textlink="">
      <xdr:nvSpPr>
        <xdr:cNvPr id="131" name="【道路】&#10;一人当たり延長該当値テキスト">
          <a:extLst>
            <a:ext uri="{FF2B5EF4-FFF2-40B4-BE49-F238E27FC236}">
              <a16:creationId xmlns:a16="http://schemas.microsoft.com/office/drawing/2014/main" id="{81C0D4EB-DC46-48F3-A966-F1ABCA3269DC}"/>
            </a:ext>
          </a:extLst>
        </xdr:cNvPr>
        <xdr:cNvSpPr txBox="1"/>
      </xdr:nvSpPr>
      <xdr:spPr>
        <a:xfrm>
          <a:off x="9258300" y="58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xdr:rowOff>
    </xdr:from>
    <xdr:to>
      <xdr:col>50</xdr:col>
      <xdr:colOff>165100</xdr:colOff>
      <xdr:row>36</xdr:row>
      <xdr:rowOff>110998</xdr:rowOff>
    </xdr:to>
    <xdr:sp macro="" textlink="">
      <xdr:nvSpPr>
        <xdr:cNvPr id="132" name="楕円 131">
          <a:extLst>
            <a:ext uri="{FF2B5EF4-FFF2-40B4-BE49-F238E27FC236}">
              <a16:creationId xmlns:a16="http://schemas.microsoft.com/office/drawing/2014/main" id="{B164CE51-91AE-4C89-95BC-0DE23159332D}"/>
            </a:ext>
          </a:extLst>
        </xdr:cNvPr>
        <xdr:cNvSpPr/>
      </xdr:nvSpPr>
      <xdr:spPr>
        <a:xfrm>
          <a:off x="84455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44424</xdr:rowOff>
    </xdr:from>
    <xdr:to>
      <xdr:col>55</xdr:col>
      <xdr:colOff>0</xdr:colOff>
      <xdr:row>36</xdr:row>
      <xdr:rowOff>60198</xdr:rowOff>
    </xdr:to>
    <xdr:cxnSp macro="">
      <xdr:nvCxnSpPr>
        <xdr:cNvPr id="133" name="直線コネクタ 132">
          <a:extLst>
            <a:ext uri="{FF2B5EF4-FFF2-40B4-BE49-F238E27FC236}">
              <a16:creationId xmlns:a16="http://schemas.microsoft.com/office/drawing/2014/main" id="{6FC97BE1-0819-4712-90F3-4E328677D8D2}"/>
            </a:ext>
          </a:extLst>
        </xdr:cNvPr>
        <xdr:cNvCxnSpPr/>
      </xdr:nvCxnSpPr>
      <xdr:spPr>
        <a:xfrm flipV="1">
          <a:off x="8496300" y="6079464"/>
          <a:ext cx="7239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29352</xdr:rowOff>
    </xdr:from>
    <xdr:to>
      <xdr:col>46</xdr:col>
      <xdr:colOff>38100</xdr:colOff>
      <xdr:row>42</xdr:row>
      <xdr:rowOff>130952</xdr:rowOff>
    </xdr:to>
    <xdr:sp macro="" textlink="">
      <xdr:nvSpPr>
        <xdr:cNvPr id="134" name="楕円 133">
          <a:extLst>
            <a:ext uri="{FF2B5EF4-FFF2-40B4-BE49-F238E27FC236}">
              <a16:creationId xmlns:a16="http://schemas.microsoft.com/office/drawing/2014/main" id="{02E45B8E-9400-4274-9582-61986AA36F60}"/>
            </a:ext>
          </a:extLst>
        </xdr:cNvPr>
        <xdr:cNvSpPr/>
      </xdr:nvSpPr>
      <xdr:spPr>
        <a:xfrm>
          <a:off x="7670800" y="70702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60198</xdr:rowOff>
    </xdr:from>
    <xdr:to>
      <xdr:col>50</xdr:col>
      <xdr:colOff>114300</xdr:colOff>
      <xdr:row>42</xdr:row>
      <xdr:rowOff>80152</xdr:rowOff>
    </xdr:to>
    <xdr:cxnSp macro="">
      <xdr:nvCxnSpPr>
        <xdr:cNvPr id="135" name="直線コネクタ 134">
          <a:extLst>
            <a:ext uri="{FF2B5EF4-FFF2-40B4-BE49-F238E27FC236}">
              <a16:creationId xmlns:a16="http://schemas.microsoft.com/office/drawing/2014/main" id="{90DFA48D-2CEE-48A7-996D-EFF5A9DB6ED1}"/>
            </a:ext>
          </a:extLst>
        </xdr:cNvPr>
        <xdr:cNvCxnSpPr/>
      </xdr:nvCxnSpPr>
      <xdr:spPr>
        <a:xfrm flipV="1">
          <a:off x="7713980" y="6095238"/>
          <a:ext cx="782320" cy="10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43982</xdr:rowOff>
    </xdr:from>
    <xdr:to>
      <xdr:col>41</xdr:col>
      <xdr:colOff>101600</xdr:colOff>
      <xdr:row>36</xdr:row>
      <xdr:rowOff>145582</xdr:rowOff>
    </xdr:to>
    <xdr:sp macro="" textlink="">
      <xdr:nvSpPr>
        <xdr:cNvPr id="136" name="楕円 135">
          <a:extLst>
            <a:ext uri="{FF2B5EF4-FFF2-40B4-BE49-F238E27FC236}">
              <a16:creationId xmlns:a16="http://schemas.microsoft.com/office/drawing/2014/main" id="{0FF42C95-5CD8-4500-9210-4080CF89F47C}"/>
            </a:ext>
          </a:extLst>
        </xdr:cNvPr>
        <xdr:cNvSpPr/>
      </xdr:nvSpPr>
      <xdr:spPr>
        <a:xfrm>
          <a:off x="6873240" y="60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94782</xdr:rowOff>
    </xdr:from>
    <xdr:to>
      <xdr:col>45</xdr:col>
      <xdr:colOff>177800</xdr:colOff>
      <xdr:row>42</xdr:row>
      <xdr:rowOff>80152</xdr:rowOff>
    </xdr:to>
    <xdr:cxnSp macro="">
      <xdr:nvCxnSpPr>
        <xdr:cNvPr id="137" name="直線コネクタ 136">
          <a:extLst>
            <a:ext uri="{FF2B5EF4-FFF2-40B4-BE49-F238E27FC236}">
              <a16:creationId xmlns:a16="http://schemas.microsoft.com/office/drawing/2014/main" id="{FF62850B-7126-47FA-AB4F-3BC91B9D3EC6}"/>
            </a:ext>
          </a:extLst>
        </xdr:cNvPr>
        <xdr:cNvCxnSpPr/>
      </xdr:nvCxnSpPr>
      <xdr:spPr>
        <a:xfrm>
          <a:off x="6924040" y="6129822"/>
          <a:ext cx="789940" cy="99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53453</xdr:rowOff>
    </xdr:from>
    <xdr:to>
      <xdr:col>36</xdr:col>
      <xdr:colOff>165100</xdr:colOff>
      <xdr:row>36</xdr:row>
      <xdr:rowOff>155053</xdr:rowOff>
    </xdr:to>
    <xdr:sp macro="" textlink="">
      <xdr:nvSpPr>
        <xdr:cNvPr id="138" name="楕円 137">
          <a:extLst>
            <a:ext uri="{FF2B5EF4-FFF2-40B4-BE49-F238E27FC236}">
              <a16:creationId xmlns:a16="http://schemas.microsoft.com/office/drawing/2014/main" id="{91973199-6576-4310-8E8F-0D392732E4BD}"/>
            </a:ext>
          </a:extLst>
        </xdr:cNvPr>
        <xdr:cNvSpPr/>
      </xdr:nvSpPr>
      <xdr:spPr>
        <a:xfrm>
          <a:off x="6098540" y="60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94782</xdr:rowOff>
    </xdr:from>
    <xdr:to>
      <xdr:col>41</xdr:col>
      <xdr:colOff>50800</xdr:colOff>
      <xdr:row>36</xdr:row>
      <xdr:rowOff>104253</xdr:rowOff>
    </xdr:to>
    <xdr:cxnSp macro="">
      <xdr:nvCxnSpPr>
        <xdr:cNvPr id="139" name="直線コネクタ 138">
          <a:extLst>
            <a:ext uri="{FF2B5EF4-FFF2-40B4-BE49-F238E27FC236}">
              <a16:creationId xmlns:a16="http://schemas.microsoft.com/office/drawing/2014/main" id="{25CE39FC-86C3-45E2-852A-5595A6C7A90F}"/>
            </a:ext>
          </a:extLst>
        </xdr:cNvPr>
        <xdr:cNvCxnSpPr/>
      </xdr:nvCxnSpPr>
      <xdr:spPr>
        <a:xfrm flipV="1">
          <a:off x="6149340" y="6129822"/>
          <a:ext cx="7747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29724</xdr:rowOff>
    </xdr:from>
    <xdr:ext cx="534377" cy="259045"/>
    <xdr:sp macro="" textlink="">
      <xdr:nvSpPr>
        <xdr:cNvPr id="140" name="n_1aveValue【道路】&#10;一人当たり延長">
          <a:extLst>
            <a:ext uri="{FF2B5EF4-FFF2-40B4-BE49-F238E27FC236}">
              <a16:creationId xmlns:a16="http://schemas.microsoft.com/office/drawing/2014/main" id="{0DC86BEA-1DFC-4EEA-A00A-68CFA7A39628}"/>
            </a:ext>
          </a:extLst>
        </xdr:cNvPr>
        <xdr:cNvSpPr txBox="1"/>
      </xdr:nvSpPr>
      <xdr:spPr>
        <a:xfrm>
          <a:off x="8239271" y="65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876C6AAF-5081-4BF4-ACF8-B326BFCB8254}"/>
            </a:ext>
          </a:extLst>
        </xdr:cNvPr>
        <xdr:cNvSpPr txBox="1"/>
      </xdr:nvSpPr>
      <xdr:spPr>
        <a:xfrm>
          <a:off x="7477271" y="62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70676</xdr:rowOff>
    </xdr:from>
    <xdr:ext cx="534377" cy="259045"/>
    <xdr:sp macro="" textlink="">
      <xdr:nvSpPr>
        <xdr:cNvPr id="142" name="n_3aveValue【道路】&#10;一人当たり延長">
          <a:extLst>
            <a:ext uri="{FF2B5EF4-FFF2-40B4-BE49-F238E27FC236}">
              <a16:creationId xmlns:a16="http://schemas.microsoft.com/office/drawing/2014/main" id="{FC4DA212-49FC-42BF-9F5A-ABC77DEF6F03}"/>
            </a:ext>
          </a:extLst>
        </xdr:cNvPr>
        <xdr:cNvSpPr txBox="1"/>
      </xdr:nvSpPr>
      <xdr:spPr>
        <a:xfrm>
          <a:off x="6702571" y="64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99088</xdr:rowOff>
    </xdr:from>
    <xdr:ext cx="534377" cy="259045"/>
    <xdr:sp macro="" textlink="">
      <xdr:nvSpPr>
        <xdr:cNvPr id="143" name="n_4aveValue【道路】&#10;一人当たり延長">
          <a:extLst>
            <a:ext uri="{FF2B5EF4-FFF2-40B4-BE49-F238E27FC236}">
              <a16:creationId xmlns:a16="http://schemas.microsoft.com/office/drawing/2014/main" id="{681CB078-4389-45DD-86C0-D93A005BB9AC}"/>
            </a:ext>
          </a:extLst>
        </xdr:cNvPr>
        <xdr:cNvSpPr txBox="1"/>
      </xdr:nvSpPr>
      <xdr:spPr>
        <a:xfrm>
          <a:off x="5905011" y="663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127525</xdr:rowOff>
    </xdr:from>
    <xdr:ext cx="534377" cy="259045"/>
    <xdr:sp macro="" textlink="">
      <xdr:nvSpPr>
        <xdr:cNvPr id="144" name="n_1mainValue【道路】&#10;一人当たり延長">
          <a:extLst>
            <a:ext uri="{FF2B5EF4-FFF2-40B4-BE49-F238E27FC236}">
              <a16:creationId xmlns:a16="http://schemas.microsoft.com/office/drawing/2014/main" id="{8B365C0E-852B-42C2-9579-98863A470447}"/>
            </a:ext>
          </a:extLst>
        </xdr:cNvPr>
        <xdr:cNvSpPr txBox="1"/>
      </xdr:nvSpPr>
      <xdr:spPr>
        <a:xfrm>
          <a:off x="8239271" y="58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122079</xdr:rowOff>
    </xdr:from>
    <xdr:ext cx="469744" cy="259045"/>
    <xdr:sp macro="" textlink="">
      <xdr:nvSpPr>
        <xdr:cNvPr id="145" name="n_2mainValue【道路】&#10;一人当たり延長">
          <a:extLst>
            <a:ext uri="{FF2B5EF4-FFF2-40B4-BE49-F238E27FC236}">
              <a16:creationId xmlns:a16="http://schemas.microsoft.com/office/drawing/2014/main" id="{5DEFBBC1-1611-46D7-8897-5970D43AD079}"/>
            </a:ext>
          </a:extLst>
        </xdr:cNvPr>
        <xdr:cNvSpPr txBox="1"/>
      </xdr:nvSpPr>
      <xdr:spPr>
        <a:xfrm>
          <a:off x="7509587" y="716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162109</xdr:rowOff>
    </xdr:from>
    <xdr:ext cx="534377" cy="259045"/>
    <xdr:sp macro="" textlink="">
      <xdr:nvSpPr>
        <xdr:cNvPr id="146" name="n_3mainValue【道路】&#10;一人当たり延長">
          <a:extLst>
            <a:ext uri="{FF2B5EF4-FFF2-40B4-BE49-F238E27FC236}">
              <a16:creationId xmlns:a16="http://schemas.microsoft.com/office/drawing/2014/main" id="{10E29630-7AB2-4519-AA35-D4D320F310AF}"/>
            </a:ext>
          </a:extLst>
        </xdr:cNvPr>
        <xdr:cNvSpPr txBox="1"/>
      </xdr:nvSpPr>
      <xdr:spPr>
        <a:xfrm>
          <a:off x="6702571" y="58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130</xdr:rowOff>
    </xdr:from>
    <xdr:ext cx="534377" cy="259045"/>
    <xdr:sp macro="" textlink="">
      <xdr:nvSpPr>
        <xdr:cNvPr id="147" name="n_4mainValue【道路】&#10;一人当たり延長">
          <a:extLst>
            <a:ext uri="{FF2B5EF4-FFF2-40B4-BE49-F238E27FC236}">
              <a16:creationId xmlns:a16="http://schemas.microsoft.com/office/drawing/2014/main" id="{F970B81D-05E2-4F07-8DE5-C3C93AC3B688}"/>
            </a:ext>
          </a:extLst>
        </xdr:cNvPr>
        <xdr:cNvSpPr txBox="1"/>
      </xdr:nvSpPr>
      <xdr:spPr>
        <a:xfrm>
          <a:off x="5905011" y="58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40DD8E1-10BF-4D10-ACB2-0CCA3DC5B79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DAAFD7D-2958-4882-9507-EA9C6D1AFBD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C060346-3F85-468C-BA65-FF096B6430B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5B51DE6-3B1E-4F32-9B31-25EFA4FC8F8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C2701CE-04EA-44C1-BBB1-810DB4F95A2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F126F59-9811-4CF5-9A97-23466BEFE06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350189C-1E37-4677-B63F-FCEEBFF4F8E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2B7C207-D6D4-46AA-81DE-987B9025FE2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9BC7885-45C0-4D8E-8EA2-5D911524640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C8A1522-0FA9-455E-AAFD-27F2B12DFB8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9F140E6-04ED-428E-AFEA-CA73B03D6F2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4B74E59-5152-435A-9D21-747A8F9C090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31EF018-BD3A-497F-A3FF-32652376F69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82F8E0C-ECFF-427B-B3DE-566E76974E4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12F4008-0289-4FBB-88DB-8F570498A23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AF7038D-3499-4959-81B2-17E2BC9904AD}"/>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34A883E-ED59-4DB6-A8EC-E5D82C854A5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B789D26-7B31-4620-A128-EE85DEA119A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F3590F5-7CCC-4AC2-AFC7-43A69A343E2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0968777-5FEA-4093-B34E-011D566919D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2312343-30A6-4F18-9C53-A1A9D26F8F5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5D225A4-9AF2-4048-9753-6E1AE115CD2F}"/>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81B547F-FACC-4E11-A95A-E41FABA33BE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16FD8BC-5C8F-4EA3-8485-505AAC2F9985}"/>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3B32061-57F3-4843-8B4B-801DAF8E19D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82B0503B-D8CC-4C89-8A6B-4C4EE704C69A}"/>
            </a:ext>
          </a:extLst>
        </xdr:cNvPr>
        <xdr:cNvCxnSpPr/>
      </xdr:nvCxnSpPr>
      <xdr:spPr>
        <a:xfrm flipV="1">
          <a:off x="4086225" y="9261022"/>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1FE6D31-FC4F-4E3B-8E27-94A52C7F7835}"/>
            </a:ext>
          </a:extLst>
        </xdr:cNvPr>
        <xdr:cNvSpPr txBox="1"/>
      </xdr:nvSpPr>
      <xdr:spPr>
        <a:xfrm>
          <a:off x="412496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03F5F4AB-A8C3-4C22-BEF6-8FDA44C83CB4}"/>
            </a:ext>
          </a:extLst>
        </xdr:cNvPr>
        <xdr:cNvCxnSpPr/>
      </xdr:nvCxnSpPr>
      <xdr:spPr>
        <a:xfrm>
          <a:off x="402082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E304BE2-2161-4A48-8362-F1588A56D9CB}"/>
            </a:ext>
          </a:extLst>
        </xdr:cNvPr>
        <xdr:cNvSpPr txBox="1"/>
      </xdr:nvSpPr>
      <xdr:spPr>
        <a:xfrm>
          <a:off x="412496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CE50CE34-FED1-47C3-9AC5-039DC92C1278}"/>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977A3C0-9F04-414C-8C1F-5E9B4F54E99D}"/>
            </a:ext>
          </a:extLst>
        </xdr:cNvPr>
        <xdr:cNvSpPr txBox="1"/>
      </xdr:nvSpPr>
      <xdr:spPr>
        <a:xfrm>
          <a:off x="4124960" y="1016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BA264091-E46D-4992-9DF1-1D9C65C33D56}"/>
            </a:ext>
          </a:extLst>
        </xdr:cNvPr>
        <xdr:cNvSpPr/>
      </xdr:nvSpPr>
      <xdr:spPr>
        <a:xfrm>
          <a:off x="4036060" y="10183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193ED1AF-FD85-4931-B80A-4D875EA9DAE8}"/>
            </a:ext>
          </a:extLst>
        </xdr:cNvPr>
        <xdr:cNvSpPr/>
      </xdr:nvSpPr>
      <xdr:spPr>
        <a:xfrm>
          <a:off x="331216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AA589942-6380-48EF-A698-AF4536D59F9F}"/>
            </a:ext>
          </a:extLst>
        </xdr:cNvPr>
        <xdr:cNvSpPr/>
      </xdr:nvSpPr>
      <xdr:spPr>
        <a:xfrm>
          <a:off x="25146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DA4BD160-6E74-48CE-836B-149986FBB696}"/>
            </a:ext>
          </a:extLst>
        </xdr:cNvPr>
        <xdr:cNvSpPr/>
      </xdr:nvSpPr>
      <xdr:spPr>
        <a:xfrm>
          <a:off x="173990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83" name="フローチャート: 判断 182">
          <a:extLst>
            <a:ext uri="{FF2B5EF4-FFF2-40B4-BE49-F238E27FC236}">
              <a16:creationId xmlns:a16="http://schemas.microsoft.com/office/drawing/2014/main" id="{D21062C1-196A-4650-96E8-E51C165251AA}"/>
            </a:ext>
          </a:extLst>
        </xdr:cNvPr>
        <xdr:cNvSpPr/>
      </xdr:nvSpPr>
      <xdr:spPr>
        <a:xfrm>
          <a:off x="965200" y="101463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B030EA0-1E87-4D80-8638-8C19C21ED16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0E1C8B-3AE0-4B48-A2D1-58EDFB8C517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DF72C15-F63F-4E56-9621-3CBD2890F38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CA96EA4-1D5F-457E-9083-14CB33C8B34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B183989-366A-41AA-86D8-6357C485B59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9" name="楕円 188">
          <a:extLst>
            <a:ext uri="{FF2B5EF4-FFF2-40B4-BE49-F238E27FC236}">
              <a16:creationId xmlns:a16="http://schemas.microsoft.com/office/drawing/2014/main" id="{E4EC5223-3793-4C3A-8771-E5E6874DFA43}"/>
            </a:ext>
          </a:extLst>
        </xdr:cNvPr>
        <xdr:cNvSpPr/>
      </xdr:nvSpPr>
      <xdr:spPr>
        <a:xfrm>
          <a:off x="4036060" y="10149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114136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F07527C7-F18C-4F74-A972-2D38FD0848E1}"/>
            </a:ext>
          </a:extLst>
        </xdr:cNvPr>
        <xdr:cNvSpPr txBox="1"/>
      </xdr:nvSpPr>
      <xdr:spPr>
        <a:xfrm>
          <a:off x="4124960"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1" name="楕円 190">
          <a:extLst>
            <a:ext uri="{FF2B5EF4-FFF2-40B4-BE49-F238E27FC236}">
              <a16:creationId xmlns:a16="http://schemas.microsoft.com/office/drawing/2014/main" id="{5C184256-5BF9-4029-B7B4-8BDB99D037F8}"/>
            </a:ext>
          </a:extLst>
        </xdr:cNvPr>
        <xdr:cNvSpPr/>
      </xdr:nvSpPr>
      <xdr:spPr>
        <a:xfrm>
          <a:off x="331216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142059</xdr:rowOff>
    </xdr:to>
    <xdr:cxnSp macro="">
      <xdr:nvCxnSpPr>
        <xdr:cNvPr id="192" name="直線コネクタ 191">
          <a:extLst>
            <a:ext uri="{FF2B5EF4-FFF2-40B4-BE49-F238E27FC236}">
              <a16:creationId xmlns:a16="http://schemas.microsoft.com/office/drawing/2014/main" id="{0504CC35-C007-473A-B575-60A8DB3D84A6}"/>
            </a:ext>
          </a:extLst>
        </xdr:cNvPr>
        <xdr:cNvCxnSpPr/>
      </xdr:nvCxnSpPr>
      <xdr:spPr>
        <a:xfrm>
          <a:off x="3355340" y="10182497"/>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3" name="楕円 192">
          <a:extLst>
            <a:ext uri="{FF2B5EF4-FFF2-40B4-BE49-F238E27FC236}">
              <a16:creationId xmlns:a16="http://schemas.microsoft.com/office/drawing/2014/main" id="{92A13161-AB68-4E6A-908D-6F864637C7A9}"/>
            </a:ext>
          </a:extLst>
        </xdr:cNvPr>
        <xdr:cNvSpPr/>
      </xdr:nvSpPr>
      <xdr:spPr>
        <a:xfrm>
          <a:off x="25146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124097</xdr:rowOff>
    </xdr:to>
    <xdr:cxnSp macro="">
      <xdr:nvCxnSpPr>
        <xdr:cNvPr id="194" name="直線コネクタ 193">
          <a:extLst>
            <a:ext uri="{FF2B5EF4-FFF2-40B4-BE49-F238E27FC236}">
              <a16:creationId xmlns:a16="http://schemas.microsoft.com/office/drawing/2014/main" id="{42AB9E4D-E15E-47BE-8C50-CDB88E152585}"/>
            </a:ext>
          </a:extLst>
        </xdr:cNvPr>
        <xdr:cNvCxnSpPr/>
      </xdr:nvCxnSpPr>
      <xdr:spPr>
        <a:xfrm>
          <a:off x="2565400" y="1015963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5" name="楕円 194">
          <a:extLst>
            <a:ext uri="{FF2B5EF4-FFF2-40B4-BE49-F238E27FC236}">
              <a16:creationId xmlns:a16="http://schemas.microsoft.com/office/drawing/2014/main" id="{BE70BECE-2F3C-458A-A8C0-A164953FEB6C}"/>
            </a:ext>
          </a:extLst>
        </xdr:cNvPr>
        <xdr:cNvSpPr/>
      </xdr:nvSpPr>
      <xdr:spPr>
        <a:xfrm>
          <a:off x="17399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101237</xdr:rowOff>
    </xdr:to>
    <xdr:cxnSp macro="">
      <xdr:nvCxnSpPr>
        <xdr:cNvPr id="196" name="直線コネクタ 195">
          <a:extLst>
            <a:ext uri="{FF2B5EF4-FFF2-40B4-BE49-F238E27FC236}">
              <a16:creationId xmlns:a16="http://schemas.microsoft.com/office/drawing/2014/main" id="{8BB84590-E0C0-4B4D-8FA7-A40997898F82}"/>
            </a:ext>
          </a:extLst>
        </xdr:cNvPr>
        <xdr:cNvCxnSpPr/>
      </xdr:nvCxnSpPr>
      <xdr:spPr>
        <a:xfrm>
          <a:off x="1790700" y="10146574"/>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14515</xdr:rowOff>
    </xdr:from>
    <xdr:to>
      <xdr:col>6</xdr:col>
      <xdr:colOff>38100</xdr:colOff>
      <xdr:row>60</xdr:row>
      <xdr:rowOff>116115</xdr:rowOff>
    </xdr:to>
    <xdr:sp macro="" textlink="">
      <xdr:nvSpPr>
        <xdr:cNvPr id="197" name="楕円 196">
          <a:extLst>
            <a:ext uri="{FF2B5EF4-FFF2-40B4-BE49-F238E27FC236}">
              <a16:creationId xmlns:a16="http://schemas.microsoft.com/office/drawing/2014/main" id="{E25A3D54-E2B4-4511-BCEA-75D12B8F23F3}"/>
            </a:ext>
          </a:extLst>
        </xdr:cNvPr>
        <xdr:cNvSpPr/>
      </xdr:nvSpPr>
      <xdr:spPr>
        <a:xfrm>
          <a:off x="965200" y="10072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65315</xdr:rowOff>
    </xdr:from>
    <xdr:to>
      <xdr:col>10</xdr:col>
      <xdr:colOff>114300</xdr:colOff>
      <xdr:row>60</xdr:row>
      <xdr:rowOff>88174</xdr:rowOff>
    </xdr:to>
    <xdr:cxnSp macro="">
      <xdr:nvCxnSpPr>
        <xdr:cNvPr id="198" name="直線コネクタ 197">
          <a:extLst>
            <a:ext uri="{FF2B5EF4-FFF2-40B4-BE49-F238E27FC236}">
              <a16:creationId xmlns:a16="http://schemas.microsoft.com/office/drawing/2014/main" id="{058AF7FE-2547-4A01-BD1F-A75B92F8ADD4}"/>
            </a:ext>
          </a:extLst>
        </xdr:cNvPr>
        <xdr:cNvCxnSpPr/>
      </xdr:nvCxnSpPr>
      <xdr:spPr>
        <a:xfrm>
          <a:off x="1008380" y="10123715"/>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4EA2C89-9E28-4053-801B-ACFF1E9343ED}"/>
            </a:ext>
          </a:extLst>
        </xdr:cNvPr>
        <xdr:cNvSpPr txBox="1"/>
      </xdr:nvSpPr>
      <xdr:spPr>
        <a:xfrm>
          <a:off x="317056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5D4E4E2-4430-4BD8-A58E-48C4B7708C23}"/>
            </a:ext>
          </a:extLst>
        </xdr:cNvPr>
        <xdr:cNvSpPr txBox="1"/>
      </xdr:nvSpPr>
      <xdr:spPr>
        <a:xfrm>
          <a:off x="23857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EB67813-E5A7-4BF2-A6C5-F3C9061F43E9}"/>
            </a:ext>
          </a:extLst>
        </xdr:cNvPr>
        <xdr:cNvSpPr txBox="1"/>
      </xdr:nvSpPr>
      <xdr:spPr>
        <a:xfrm>
          <a:off x="16110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4BC4CA2-27EB-43D0-BBF0-B957BDE2AD36}"/>
            </a:ext>
          </a:extLst>
        </xdr:cNvPr>
        <xdr:cNvSpPr txBox="1"/>
      </xdr:nvSpPr>
      <xdr:spPr>
        <a:xfrm>
          <a:off x="83630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E1F619D-80B7-48C0-90C3-A259ECD4BBD5}"/>
            </a:ext>
          </a:extLst>
        </xdr:cNvPr>
        <xdr:cNvSpPr txBox="1"/>
      </xdr:nvSpPr>
      <xdr:spPr>
        <a:xfrm>
          <a:off x="317056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87611F7-F8FD-4C4E-A87D-3BEA21574303}"/>
            </a:ext>
          </a:extLst>
        </xdr:cNvPr>
        <xdr:cNvSpPr txBox="1"/>
      </xdr:nvSpPr>
      <xdr:spPr>
        <a:xfrm>
          <a:off x="23857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E21E8B7-9E43-4C31-AA91-2376444A5639}"/>
            </a:ext>
          </a:extLst>
        </xdr:cNvPr>
        <xdr:cNvSpPr txBox="1"/>
      </xdr:nvSpPr>
      <xdr:spPr>
        <a:xfrm>
          <a:off x="16110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132642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0896F97-13D6-461F-A0C4-62B7E32EF8BC}"/>
            </a:ext>
          </a:extLst>
        </xdr:cNvPr>
        <xdr:cNvSpPr txBox="1"/>
      </xdr:nvSpPr>
      <xdr:spPr>
        <a:xfrm>
          <a:off x="836304" y="985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7606B241-EBE7-4EAA-92C6-07322FD5AF2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8D3D89A-6D88-4CC2-B3B6-20BDBD44A85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0328E9E-96D7-4FC9-BE4E-C59C75AF603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1F4097F-11FB-4BBD-A933-0942D306270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6EAAEDE-535C-4398-ACEF-9E3A4D0AE9F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4D01D39-ABDB-436D-B42B-498DB642C6B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B11933D-2C93-48C0-B6E3-BAAEBA6CE90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B7CE8BE-F6A5-47A7-9FC6-AD3336172CC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0B18542-E31B-43CB-AE11-0BF94C16AB8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9CECB4C-18C7-4AA6-AFB1-1B55AA29474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84F6C6B-7155-4ED3-9546-AC89A9710EB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8A41AC4B-6AFF-4DC6-845A-EA2FA3BC8C3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E48F8E8-A4A0-4611-BC89-5F19572EA30C}"/>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32896C9D-3CBE-44E4-B871-424C23F4C6B2}"/>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E77DBF9-03CC-4E67-BB8E-C75F7173545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D136C593-AF91-4398-9C48-380AEBFE71C2}"/>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C9B2BE3-1B9E-4F56-A15A-CABCF5A780C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792EAAE-687B-413D-B6A5-BBD940BAC744}"/>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5B86B54-1773-491D-AD3E-8F09D0885DC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54D52D9-61E3-4D92-B3FD-B43CF660C603}"/>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9AD7D0A-5CBC-402A-B7ED-6CAC370E32E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3CD9FC0-46B6-4D7D-A5A1-30F58716280E}"/>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742A54C-8573-4581-BEB1-3A738152BCA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D81E6576-FEB3-44AD-8FA2-6E07E4D4CE0E}"/>
            </a:ext>
          </a:extLst>
        </xdr:cNvPr>
        <xdr:cNvCxnSpPr/>
      </xdr:nvCxnSpPr>
      <xdr:spPr>
        <a:xfrm flipV="1">
          <a:off x="9219565" y="9526707"/>
          <a:ext cx="0" cy="127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903F59B1-90CD-4679-BB7B-66C0DEC9D7E3}"/>
            </a:ext>
          </a:extLst>
        </xdr:cNvPr>
        <xdr:cNvSpPr txBox="1"/>
      </xdr:nvSpPr>
      <xdr:spPr>
        <a:xfrm>
          <a:off x="9258300" y="1080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E7EF8F66-5CFA-41E2-97D9-B0B81BCB9636}"/>
            </a:ext>
          </a:extLst>
        </xdr:cNvPr>
        <xdr:cNvCxnSpPr/>
      </xdr:nvCxnSpPr>
      <xdr:spPr>
        <a:xfrm>
          <a:off x="9154160" y="10805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5D1C30C-8158-4E86-B80D-348763CDFE51}"/>
            </a:ext>
          </a:extLst>
        </xdr:cNvPr>
        <xdr:cNvSpPr txBox="1"/>
      </xdr:nvSpPr>
      <xdr:spPr>
        <a:xfrm>
          <a:off x="9258300" y="93057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6AC613E0-81BA-42B4-8467-A4F8F9AFE857}"/>
            </a:ext>
          </a:extLst>
        </xdr:cNvPr>
        <xdr:cNvCxnSpPr/>
      </xdr:nvCxnSpPr>
      <xdr:spPr>
        <a:xfrm>
          <a:off x="9154160" y="9526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51368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EB8AECA-FE6C-469A-BBBD-3DC85CA0F575}"/>
            </a:ext>
          </a:extLst>
        </xdr:cNvPr>
        <xdr:cNvSpPr txBox="1"/>
      </xdr:nvSpPr>
      <xdr:spPr>
        <a:xfrm>
          <a:off x="9258300" y="106126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C575C7B0-88CF-480E-8310-B5670EBDFDB4}"/>
            </a:ext>
          </a:extLst>
        </xdr:cNvPr>
        <xdr:cNvSpPr/>
      </xdr:nvSpPr>
      <xdr:spPr>
        <a:xfrm>
          <a:off x="9192260" y="10634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FD51A756-0154-4C54-9BAD-52F86C5D27C9}"/>
            </a:ext>
          </a:extLst>
        </xdr:cNvPr>
        <xdr:cNvSpPr/>
      </xdr:nvSpPr>
      <xdr:spPr>
        <a:xfrm>
          <a:off x="844550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E422D81D-FC63-4125-8AF2-59F801DED0D2}"/>
            </a:ext>
          </a:extLst>
        </xdr:cNvPr>
        <xdr:cNvSpPr/>
      </xdr:nvSpPr>
      <xdr:spPr>
        <a:xfrm>
          <a:off x="7670800" y="1063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02BC553C-EFDB-4EA7-8CA5-4F3F0301DAEF}"/>
            </a:ext>
          </a:extLst>
        </xdr:cNvPr>
        <xdr:cNvSpPr/>
      </xdr:nvSpPr>
      <xdr:spPr>
        <a:xfrm>
          <a:off x="68732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40" name="フローチャート: 判断 239">
          <a:extLst>
            <a:ext uri="{FF2B5EF4-FFF2-40B4-BE49-F238E27FC236}">
              <a16:creationId xmlns:a16="http://schemas.microsoft.com/office/drawing/2014/main" id="{5057BE26-A099-4A75-A64C-D84F0BC81846}"/>
            </a:ext>
          </a:extLst>
        </xdr:cNvPr>
        <xdr:cNvSpPr/>
      </xdr:nvSpPr>
      <xdr:spPr>
        <a:xfrm>
          <a:off x="6098540" y="10646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9BF8F06-40C2-4BFB-A3CA-CE2250B35DC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2D87D20-6375-46D5-B644-969D10C0D58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0D073AD-C485-4D33-8511-87492095CF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52FAA0-1C5A-4648-91F9-8E20C517EC4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668922C-60FF-49AD-A88B-AAECDEC52CA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66120</xdr:rowOff>
    </xdr:from>
    <xdr:to>
      <xdr:col>55</xdr:col>
      <xdr:colOff>50800</xdr:colOff>
      <xdr:row>63</xdr:row>
      <xdr:rowOff>167720</xdr:rowOff>
    </xdr:to>
    <xdr:sp macro="" textlink="">
      <xdr:nvSpPr>
        <xdr:cNvPr id="246" name="楕円 245">
          <a:extLst>
            <a:ext uri="{FF2B5EF4-FFF2-40B4-BE49-F238E27FC236}">
              <a16:creationId xmlns:a16="http://schemas.microsoft.com/office/drawing/2014/main" id="{8C3658E2-B0E2-4533-892F-1E20955E9B93}"/>
            </a:ext>
          </a:extLst>
        </xdr:cNvPr>
        <xdr:cNvSpPr/>
      </xdr:nvSpPr>
      <xdr:spPr>
        <a:xfrm>
          <a:off x="9192260" y="10627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88997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BA6808CB-FF73-4476-B69E-08CA363E7A90}"/>
            </a:ext>
          </a:extLst>
        </xdr:cNvPr>
        <xdr:cNvSpPr txBox="1"/>
      </xdr:nvSpPr>
      <xdr:spPr>
        <a:xfrm>
          <a:off x="9258300" y="1048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68436</xdr:rowOff>
    </xdr:from>
    <xdr:to>
      <xdr:col>50</xdr:col>
      <xdr:colOff>165100</xdr:colOff>
      <xdr:row>63</xdr:row>
      <xdr:rowOff>170036</xdr:rowOff>
    </xdr:to>
    <xdr:sp macro="" textlink="">
      <xdr:nvSpPr>
        <xdr:cNvPr id="248" name="楕円 247">
          <a:extLst>
            <a:ext uri="{FF2B5EF4-FFF2-40B4-BE49-F238E27FC236}">
              <a16:creationId xmlns:a16="http://schemas.microsoft.com/office/drawing/2014/main" id="{3327E320-F753-47A8-B18F-4DE6923B272E}"/>
            </a:ext>
          </a:extLst>
        </xdr:cNvPr>
        <xdr:cNvSpPr/>
      </xdr:nvSpPr>
      <xdr:spPr>
        <a:xfrm>
          <a:off x="8445500" y="106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116920</xdr:rowOff>
    </xdr:from>
    <xdr:to>
      <xdr:col>55</xdr:col>
      <xdr:colOff>0</xdr:colOff>
      <xdr:row>63</xdr:row>
      <xdr:rowOff>119236</xdr:rowOff>
    </xdr:to>
    <xdr:cxnSp macro="">
      <xdr:nvCxnSpPr>
        <xdr:cNvPr id="249" name="直線コネクタ 248">
          <a:extLst>
            <a:ext uri="{FF2B5EF4-FFF2-40B4-BE49-F238E27FC236}">
              <a16:creationId xmlns:a16="http://schemas.microsoft.com/office/drawing/2014/main" id="{25AB89CE-782E-4010-B374-EBD40DC99ABD}"/>
            </a:ext>
          </a:extLst>
        </xdr:cNvPr>
        <xdr:cNvCxnSpPr/>
      </xdr:nvCxnSpPr>
      <xdr:spPr>
        <a:xfrm flipV="1">
          <a:off x="8496300" y="10678240"/>
          <a:ext cx="7239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69877</xdr:rowOff>
    </xdr:from>
    <xdr:to>
      <xdr:col>46</xdr:col>
      <xdr:colOff>38100</xdr:colOff>
      <xdr:row>64</xdr:row>
      <xdr:rowOff>27</xdr:rowOff>
    </xdr:to>
    <xdr:sp macro="" textlink="">
      <xdr:nvSpPr>
        <xdr:cNvPr id="250" name="楕円 249">
          <a:extLst>
            <a:ext uri="{FF2B5EF4-FFF2-40B4-BE49-F238E27FC236}">
              <a16:creationId xmlns:a16="http://schemas.microsoft.com/office/drawing/2014/main" id="{5E5C8510-7997-4097-8D84-EAF2AE56749C}"/>
            </a:ext>
          </a:extLst>
        </xdr:cNvPr>
        <xdr:cNvSpPr/>
      </xdr:nvSpPr>
      <xdr:spPr>
        <a:xfrm>
          <a:off x="7670800" y="106311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119236</xdr:rowOff>
    </xdr:from>
    <xdr:to>
      <xdr:col>50</xdr:col>
      <xdr:colOff>114300</xdr:colOff>
      <xdr:row>63</xdr:row>
      <xdr:rowOff>120677</xdr:rowOff>
    </xdr:to>
    <xdr:cxnSp macro="">
      <xdr:nvCxnSpPr>
        <xdr:cNvPr id="251" name="直線コネクタ 250">
          <a:extLst>
            <a:ext uri="{FF2B5EF4-FFF2-40B4-BE49-F238E27FC236}">
              <a16:creationId xmlns:a16="http://schemas.microsoft.com/office/drawing/2014/main" id="{09ADDCF9-688D-4D5B-81BA-8742CB7F8097}"/>
            </a:ext>
          </a:extLst>
        </xdr:cNvPr>
        <xdr:cNvCxnSpPr/>
      </xdr:nvCxnSpPr>
      <xdr:spPr>
        <a:xfrm flipV="1">
          <a:off x="7713980" y="10680556"/>
          <a:ext cx="78232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72244</xdr:rowOff>
    </xdr:from>
    <xdr:to>
      <xdr:col>41</xdr:col>
      <xdr:colOff>101600</xdr:colOff>
      <xdr:row>64</xdr:row>
      <xdr:rowOff>2394</xdr:rowOff>
    </xdr:to>
    <xdr:sp macro="" textlink="">
      <xdr:nvSpPr>
        <xdr:cNvPr id="252" name="楕円 251">
          <a:extLst>
            <a:ext uri="{FF2B5EF4-FFF2-40B4-BE49-F238E27FC236}">
              <a16:creationId xmlns:a16="http://schemas.microsoft.com/office/drawing/2014/main" id="{8D51CC41-5635-4B98-A02B-C50879787B98}"/>
            </a:ext>
          </a:extLst>
        </xdr:cNvPr>
        <xdr:cNvSpPr/>
      </xdr:nvSpPr>
      <xdr:spPr>
        <a:xfrm>
          <a:off x="6873240" y="10633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120677</xdr:rowOff>
    </xdr:from>
    <xdr:to>
      <xdr:col>45</xdr:col>
      <xdr:colOff>177800</xdr:colOff>
      <xdr:row>63</xdr:row>
      <xdr:rowOff>123044</xdr:rowOff>
    </xdr:to>
    <xdr:cxnSp macro="">
      <xdr:nvCxnSpPr>
        <xdr:cNvPr id="253" name="直線コネクタ 252">
          <a:extLst>
            <a:ext uri="{FF2B5EF4-FFF2-40B4-BE49-F238E27FC236}">
              <a16:creationId xmlns:a16="http://schemas.microsoft.com/office/drawing/2014/main" id="{9FADC8E5-8198-468E-8E9B-42134BCD3207}"/>
            </a:ext>
          </a:extLst>
        </xdr:cNvPr>
        <xdr:cNvCxnSpPr/>
      </xdr:nvCxnSpPr>
      <xdr:spPr>
        <a:xfrm flipV="1">
          <a:off x="6924040" y="10681997"/>
          <a:ext cx="78994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73462</xdr:rowOff>
    </xdr:from>
    <xdr:to>
      <xdr:col>36</xdr:col>
      <xdr:colOff>165100</xdr:colOff>
      <xdr:row>64</xdr:row>
      <xdr:rowOff>3612</xdr:rowOff>
    </xdr:to>
    <xdr:sp macro="" textlink="">
      <xdr:nvSpPr>
        <xdr:cNvPr id="254" name="楕円 253">
          <a:extLst>
            <a:ext uri="{FF2B5EF4-FFF2-40B4-BE49-F238E27FC236}">
              <a16:creationId xmlns:a16="http://schemas.microsoft.com/office/drawing/2014/main" id="{037C07DE-13A5-4A5F-8DE7-717A2B1959BE}"/>
            </a:ext>
          </a:extLst>
        </xdr:cNvPr>
        <xdr:cNvSpPr/>
      </xdr:nvSpPr>
      <xdr:spPr>
        <a:xfrm>
          <a:off x="6098540" y="10634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123044</xdr:rowOff>
    </xdr:from>
    <xdr:to>
      <xdr:col>41</xdr:col>
      <xdr:colOff>50800</xdr:colOff>
      <xdr:row>63</xdr:row>
      <xdr:rowOff>124262</xdr:rowOff>
    </xdr:to>
    <xdr:cxnSp macro="">
      <xdr:nvCxnSpPr>
        <xdr:cNvPr id="255" name="直線コネクタ 254">
          <a:extLst>
            <a:ext uri="{FF2B5EF4-FFF2-40B4-BE49-F238E27FC236}">
              <a16:creationId xmlns:a16="http://schemas.microsoft.com/office/drawing/2014/main" id="{60B3070E-D349-48E5-8DDD-3E12A0FBEAF2}"/>
            </a:ext>
          </a:extLst>
        </xdr:cNvPr>
        <xdr:cNvCxnSpPr/>
      </xdr:nvCxnSpPr>
      <xdr:spPr>
        <a:xfrm flipV="1">
          <a:off x="6149340" y="10684364"/>
          <a:ext cx="7747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162890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069F93E-FB69-454B-8AFB-A39AEEC7BC7F}"/>
            </a:ext>
          </a:extLst>
        </xdr:cNvPr>
        <xdr:cNvSpPr txBox="1"/>
      </xdr:nvSpPr>
      <xdr:spPr>
        <a:xfrm>
          <a:off x="8214575" y="1072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9E5E102-8A16-4B0B-8883-FDB5D68959DF}"/>
            </a:ext>
          </a:extLst>
        </xdr:cNvPr>
        <xdr:cNvSpPr txBox="1"/>
      </xdr:nvSpPr>
      <xdr:spPr>
        <a:xfrm>
          <a:off x="74449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166774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DDBAFDE-3FB0-4C33-A85D-0E0A75BEC446}"/>
            </a:ext>
          </a:extLst>
        </xdr:cNvPr>
        <xdr:cNvSpPr txBox="1"/>
      </xdr:nvSpPr>
      <xdr:spPr>
        <a:xfrm>
          <a:off x="6670255" y="1072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6750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10E4FE5-CAFB-413B-8D14-3F62F4925DAB}"/>
            </a:ext>
          </a:extLst>
        </xdr:cNvPr>
        <xdr:cNvSpPr txBox="1"/>
      </xdr:nvSpPr>
      <xdr:spPr>
        <a:xfrm>
          <a:off x="5872695" y="1073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15113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2CA2E75-EEBE-49CC-9829-7276E813CEA1}"/>
            </a:ext>
          </a:extLst>
        </xdr:cNvPr>
        <xdr:cNvSpPr txBox="1"/>
      </xdr:nvSpPr>
      <xdr:spPr>
        <a:xfrm>
          <a:off x="8214575" y="1040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162604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2228228-349C-4C4E-8C9F-7B844499AD36}"/>
            </a:ext>
          </a:extLst>
        </xdr:cNvPr>
        <xdr:cNvSpPr txBox="1"/>
      </xdr:nvSpPr>
      <xdr:spPr>
        <a:xfrm>
          <a:off x="7444955" y="1072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18921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C6F9908-F57D-40EF-9EF9-6187E408BB68}"/>
            </a:ext>
          </a:extLst>
        </xdr:cNvPr>
        <xdr:cNvSpPr txBox="1"/>
      </xdr:nvSpPr>
      <xdr:spPr>
        <a:xfrm>
          <a:off x="6670255" y="1041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20139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028B31D-61DC-442F-9973-AB96C3B86F45}"/>
            </a:ext>
          </a:extLst>
        </xdr:cNvPr>
        <xdr:cNvSpPr txBox="1"/>
      </xdr:nvSpPr>
      <xdr:spPr>
        <a:xfrm>
          <a:off x="5872695" y="1041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040B0FD-E1E9-4C0E-A5BC-3B8AD48C535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BD4F09A-5B04-4323-A3E9-C5FF0EDC39E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6A4A3B7-ACEC-40B9-836C-BD68883CE9A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B96FADE-8727-4C70-9FD3-8AE3569D6EA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2E029FB-EEF8-4B28-8E52-C4A0CCB373E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3ADEF20-F117-4CD9-B8AF-D9A165BE0B2E}"/>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576360C-CA55-437B-9AFE-C54DE39E8BA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6E41EAF-B779-4382-A7E1-9E22EA1C874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19C2CDC-47FE-4934-8B40-26C12CF9263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CF4EBA88-55EE-49FA-8C09-160C3F814E7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CDFF876-B597-4377-8074-85232E4B8F6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2F7411F8-B5C3-4916-888B-D43C3354533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FB3B6D8-0871-49F7-B28E-CE9E8615449C}"/>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9D6315B6-1B01-47B2-B2E3-0CD6DA3CAB18}"/>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33D0D079-43C9-40F9-B6AD-4157344A953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B9BCB9F-7070-4FAB-A03C-39ABF5443F17}"/>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D083AD50-3472-4CB8-8104-1E2A7446C0B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358F2927-933F-4877-B9FB-42C4CD47149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C7482891-0647-420A-9A55-4EDC21FAE406}"/>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3E9EE8F-C49B-4167-8A4E-AD26629D2DA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812A29F1-60EA-4EFF-8C26-AD00E8BADD6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F0842EBA-2438-4F0A-B7A1-68379F8090FC}"/>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A4791B6-2E81-46D7-B4C3-6602161E1B02}"/>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7A59FCC6-B340-4EE9-BB4F-237CD0D5A6E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69B4E54-7089-4F59-8DEE-50367EC2B76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5715937F-89EF-4B70-B02C-FA1CA9E6DF21}"/>
            </a:ext>
          </a:extLst>
        </xdr:cNvPr>
        <xdr:cNvCxnSpPr/>
      </xdr:nvCxnSpPr>
      <xdr:spPr>
        <a:xfrm flipV="1">
          <a:off x="4086225" y="13005162"/>
          <a:ext cx="0" cy="153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7AE63C61-C352-4486-8976-0F1EB3708B84}"/>
            </a:ext>
          </a:extLst>
        </xdr:cNvPr>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D4783878-5836-4872-B6C3-D9E98963FA62}"/>
            </a:ext>
          </a:extLst>
        </xdr:cNvPr>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D11E7328-17E7-4841-B5D2-EEEF10BBF1B5}"/>
            </a:ext>
          </a:extLst>
        </xdr:cNvPr>
        <xdr:cNvSpPr txBox="1"/>
      </xdr:nvSpPr>
      <xdr:spPr>
        <a:xfrm>
          <a:off x="4124960" y="127841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E6EE74B3-2BD7-41AE-9E14-9C40553B1774}"/>
            </a:ext>
          </a:extLst>
        </xdr:cNvPr>
        <xdr:cNvCxnSpPr/>
      </xdr:nvCxnSpPr>
      <xdr:spPr>
        <a:xfrm>
          <a:off x="4020820" y="13005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A988E24-BF6E-4819-A6B5-7F7F1F4AD3F1}"/>
            </a:ext>
          </a:extLst>
        </xdr:cNvPr>
        <xdr:cNvSpPr txBox="1"/>
      </xdr:nvSpPr>
      <xdr:spPr>
        <a:xfrm>
          <a:off x="4124960" y="13864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868D3D13-AD14-40D0-ACDD-BEE868DB97CA}"/>
            </a:ext>
          </a:extLst>
        </xdr:cNvPr>
        <xdr:cNvSpPr/>
      </xdr:nvSpPr>
      <xdr:spPr>
        <a:xfrm>
          <a:off x="4036060" y="140091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1789F439-BC50-4ACD-8DD3-ED5ABE501BCC}"/>
            </a:ext>
          </a:extLst>
        </xdr:cNvPr>
        <xdr:cNvSpPr/>
      </xdr:nvSpPr>
      <xdr:spPr>
        <a:xfrm>
          <a:off x="331216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5ED9A584-CB76-4CA5-85CC-B4B5E94E1DEA}"/>
            </a:ext>
          </a:extLst>
        </xdr:cNvPr>
        <xdr:cNvSpPr/>
      </xdr:nvSpPr>
      <xdr:spPr>
        <a:xfrm>
          <a:off x="25146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1E93934C-F897-4E0A-AFCE-D4F39A34A3BB}"/>
            </a:ext>
          </a:extLst>
        </xdr:cNvPr>
        <xdr:cNvSpPr/>
      </xdr:nvSpPr>
      <xdr:spPr>
        <a:xfrm>
          <a:off x="1739900" y="13979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9" name="フローチャート: 判断 298">
          <a:extLst>
            <a:ext uri="{FF2B5EF4-FFF2-40B4-BE49-F238E27FC236}">
              <a16:creationId xmlns:a16="http://schemas.microsoft.com/office/drawing/2014/main" id="{79C63E84-81D5-4799-A2B3-D99677D0826A}"/>
            </a:ext>
          </a:extLst>
        </xdr:cNvPr>
        <xdr:cNvSpPr/>
      </xdr:nvSpPr>
      <xdr:spPr>
        <a:xfrm>
          <a:off x="965200" y="13984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FDDAA56-5361-45F3-9043-8BC353DC038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BCFB61-EF86-4AE2-8B21-A4AB9A07BAC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76DE84F-78DC-4B55-AD8A-8F2E026A666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0403248-D256-4263-B7CA-97EE71C66DD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0792C97-DFD4-401B-A4EF-B544B2AEF89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126093</xdr:rowOff>
    </xdr:from>
    <xdr:to>
      <xdr:col>24</xdr:col>
      <xdr:colOff>114300</xdr:colOff>
      <xdr:row>85</xdr:row>
      <xdr:rowOff>56243</xdr:rowOff>
    </xdr:to>
    <xdr:sp macro="" textlink="">
      <xdr:nvSpPr>
        <xdr:cNvPr id="305" name="楕円 304">
          <a:extLst>
            <a:ext uri="{FF2B5EF4-FFF2-40B4-BE49-F238E27FC236}">
              <a16:creationId xmlns:a16="http://schemas.microsoft.com/office/drawing/2014/main" id="{C48B5E90-8E4B-4551-A029-5B8C87151B6D}"/>
            </a:ext>
          </a:extLst>
        </xdr:cNvPr>
        <xdr:cNvSpPr/>
      </xdr:nvSpPr>
      <xdr:spPr>
        <a:xfrm>
          <a:off x="4036060" y="142078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104520</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D468858-B6FA-42A7-B579-B4D29BCAD2D9}"/>
            </a:ext>
          </a:extLst>
        </xdr:cNvPr>
        <xdr:cNvSpPr txBox="1"/>
      </xdr:nvSpPr>
      <xdr:spPr>
        <a:xfrm>
          <a:off x="4124960" y="1418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109764</xdr:rowOff>
    </xdr:from>
    <xdr:to>
      <xdr:col>20</xdr:col>
      <xdr:colOff>38100</xdr:colOff>
      <xdr:row>85</xdr:row>
      <xdr:rowOff>39914</xdr:rowOff>
    </xdr:to>
    <xdr:sp macro="" textlink="">
      <xdr:nvSpPr>
        <xdr:cNvPr id="307" name="楕円 306">
          <a:extLst>
            <a:ext uri="{FF2B5EF4-FFF2-40B4-BE49-F238E27FC236}">
              <a16:creationId xmlns:a16="http://schemas.microsoft.com/office/drawing/2014/main" id="{2029C9EB-A86C-40C0-BF9D-AC990A60994F}"/>
            </a:ext>
          </a:extLst>
        </xdr:cNvPr>
        <xdr:cNvSpPr/>
      </xdr:nvSpPr>
      <xdr:spPr>
        <a:xfrm>
          <a:off x="3312160" y="14191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160564</xdr:rowOff>
    </xdr:from>
    <xdr:to>
      <xdr:col>24</xdr:col>
      <xdr:colOff>63500</xdr:colOff>
      <xdr:row>85</xdr:row>
      <xdr:rowOff>5443</xdr:rowOff>
    </xdr:to>
    <xdr:cxnSp macro="">
      <xdr:nvCxnSpPr>
        <xdr:cNvPr id="308" name="直線コネクタ 307">
          <a:extLst>
            <a:ext uri="{FF2B5EF4-FFF2-40B4-BE49-F238E27FC236}">
              <a16:creationId xmlns:a16="http://schemas.microsoft.com/office/drawing/2014/main" id="{96F32381-EB12-48F3-B47E-FBF13348F431}"/>
            </a:ext>
          </a:extLst>
        </xdr:cNvPr>
        <xdr:cNvCxnSpPr/>
      </xdr:nvCxnSpPr>
      <xdr:spPr>
        <a:xfrm>
          <a:off x="3355340" y="14242324"/>
          <a:ext cx="73152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108131</xdr:rowOff>
    </xdr:from>
    <xdr:to>
      <xdr:col>15</xdr:col>
      <xdr:colOff>101600</xdr:colOff>
      <xdr:row>85</xdr:row>
      <xdr:rowOff>38281</xdr:rowOff>
    </xdr:to>
    <xdr:sp macro="" textlink="">
      <xdr:nvSpPr>
        <xdr:cNvPr id="309" name="楕円 308">
          <a:extLst>
            <a:ext uri="{FF2B5EF4-FFF2-40B4-BE49-F238E27FC236}">
              <a16:creationId xmlns:a16="http://schemas.microsoft.com/office/drawing/2014/main" id="{5E1771B1-631E-4260-93C3-4C3ADE5702A7}"/>
            </a:ext>
          </a:extLst>
        </xdr:cNvPr>
        <xdr:cNvSpPr/>
      </xdr:nvSpPr>
      <xdr:spPr>
        <a:xfrm>
          <a:off x="2514600" y="14189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158931</xdr:rowOff>
    </xdr:from>
    <xdr:to>
      <xdr:col>19</xdr:col>
      <xdr:colOff>177800</xdr:colOff>
      <xdr:row>84</xdr:row>
      <xdr:rowOff>160564</xdr:rowOff>
    </xdr:to>
    <xdr:cxnSp macro="">
      <xdr:nvCxnSpPr>
        <xdr:cNvPr id="310" name="直線コネクタ 309">
          <a:extLst>
            <a:ext uri="{FF2B5EF4-FFF2-40B4-BE49-F238E27FC236}">
              <a16:creationId xmlns:a16="http://schemas.microsoft.com/office/drawing/2014/main" id="{37D01D7F-2B5E-4CC7-B400-35D9C3131819}"/>
            </a:ext>
          </a:extLst>
        </xdr:cNvPr>
        <xdr:cNvCxnSpPr/>
      </xdr:nvCxnSpPr>
      <xdr:spPr>
        <a:xfrm>
          <a:off x="2565400" y="14240691"/>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130992</xdr:rowOff>
    </xdr:from>
    <xdr:to>
      <xdr:col>10</xdr:col>
      <xdr:colOff>165100</xdr:colOff>
      <xdr:row>85</xdr:row>
      <xdr:rowOff>61142</xdr:rowOff>
    </xdr:to>
    <xdr:sp macro="" textlink="">
      <xdr:nvSpPr>
        <xdr:cNvPr id="311" name="楕円 310">
          <a:extLst>
            <a:ext uri="{FF2B5EF4-FFF2-40B4-BE49-F238E27FC236}">
              <a16:creationId xmlns:a16="http://schemas.microsoft.com/office/drawing/2014/main" id="{A11940E8-5462-49DE-A251-2B037E83DCDD}"/>
            </a:ext>
          </a:extLst>
        </xdr:cNvPr>
        <xdr:cNvSpPr/>
      </xdr:nvSpPr>
      <xdr:spPr>
        <a:xfrm>
          <a:off x="1739900" y="14212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158931</xdr:rowOff>
    </xdr:from>
    <xdr:to>
      <xdr:col>15</xdr:col>
      <xdr:colOff>50800</xdr:colOff>
      <xdr:row>85</xdr:row>
      <xdr:rowOff>10342</xdr:rowOff>
    </xdr:to>
    <xdr:cxnSp macro="">
      <xdr:nvCxnSpPr>
        <xdr:cNvPr id="312" name="直線コネクタ 311">
          <a:extLst>
            <a:ext uri="{FF2B5EF4-FFF2-40B4-BE49-F238E27FC236}">
              <a16:creationId xmlns:a16="http://schemas.microsoft.com/office/drawing/2014/main" id="{2A94127D-21E7-47FA-B26C-77431C0DA68F}"/>
            </a:ext>
          </a:extLst>
        </xdr:cNvPr>
        <xdr:cNvCxnSpPr/>
      </xdr:nvCxnSpPr>
      <xdr:spPr>
        <a:xfrm flipV="1">
          <a:off x="1790700" y="14240691"/>
          <a:ext cx="77470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95069</xdr:rowOff>
    </xdr:from>
    <xdr:to>
      <xdr:col>6</xdr:col>
      <xdr:colOff>38100</xdr:colOff>
      <xdr:row>85</xdr:row>
      <xdr:rowOff>25219</xdr:rowOff>
    </xdr:to>
    <xdr:sp macro="" textlink="">
      <xdr:nvSpPr>
        <xdr:cNvPr id="313" name="楕円 312">
          <a:extLst>
            <a:ext uri="{FF2B5EF4-FFF2-40B4-BE49-F238E27FC236}">
              <a16:creationId xmlns:a16="http://schemas.microsoft.com/office/drawing/2014/main" id="{CA23211A-CE9F-432B-9058-6A72A9AEF22F}"/>
            </a:ext>
          </a:extLst>
        </xdr:cNvPr>
        <xdr:cNvSpPr/>
      </xdr:nvSpPr>
      <xdr:spPr>
        <a:xfrm>
          <a:off x="965200" y="14176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145869</xdr:rowOff>
    </xdr:from>
    <xdr:to>
      <xdr:col>10</xdr:col>
      <xdr:colOff>114300</xdr:colOff>
      <xdr:row>85</xdr:row>
      <xdr:rowOff>10342</xdr:rowOff>
    </xdr:to>
    <xdr:cxnSp macro="">
      <xdr:nvCxnSpPr>
        <xdr:cNvPr id="314" name="直線コネクタ 313">
          <a:extLst>
            <a:ext uri="{FF2B5EF4-FFF2-40B4-BE49-F238E27FC236}">
              <a16:creationId xmlns:a16="http://schemas.microsoft.com/office/drawing/2014/main" id="{9B125E24-D6C2-40C5-87E6-098DC663AA7F}"/>
            </a:ext>
          </a:extLst>
        </xdr:cNvPr>
        <xdr:cNvCxnSpPr/>
      </xdr:nvCxnSpPr>
      <xdr:spPr>
        <a:xfrm>
          <a:off x="1008380" y="14227629"/>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a:extLst>
            <a:ext uri="{FF2B5EF4-FFF2-40B4-BE49-F238E27FC236}">
              <a16:creationId xmlns:a16="http://schemas.microsoft.com/office/drawing/2014/main" id="{622BA7F3-0EF6-4AAB-8200-4B9CCE1A319C}"/>
            </a:ext>
          </a:extLst>
        </xdr:cNvPr>
        <xdr:cNvSpPr txBox="1"/>
      </xdr:nvSpPr>
      <xdr:spPr>
        <a:xfrm>
          <a:off x="317056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a:extLst>
            <a:ext uri="{FF2B5EF4-FFF2-40B4-BE49-F238E27FC236}">
              <a16:creationId xmlns:a16="http://schemas.microsoft.com/office/drawing/2014/main" id="{3170DE05-F0AF-4D05-861C-BAD71FED7438}"/>
            </a:ext>
          </a:extLst>
        </xdr:cNvPr>
        <xdr:cNvSpPr txBox="1"/>
      </xdr:nvSpPr>
      <xdr:spPr>
        <a:xfrm>
          <a:off x="23857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a:extLst>
            <a:ext uri="{FF2B5EF4-FFF2-40B4-BE49-F238E27FC236}">
              <a16:creationId xmlns:a16="http://schemas.microsoft.com/office/drawing/2014/main" id="{A9C690C7-B3FD-4680-AA7D-B8A0FA0CFFC1}"/>
            </a:ext>
          </a:extLst>
        </xdr:cNvPr>
        <xdr:cNvSpPr txBox="1"/>
      </xdr:nvSpPr>
      <xdr:spPr>
        <a:xfrm>
          <a:off x="1611004"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8" name="n_4aveValue【公営住宅】&#10;有形固定資産減価償却率">
          <a:extLst>
            <a:ext uri="{FF2B5EF4-FFF2-40B4-BE49-F238E27FC236}">
              <a16:creationId xmlns:a16="http://schemas.microsoft.com/office/drawing/2014/main" id="{FDB9FAF3-D242-43C2-AC50-F50339BFC133}"/>
            </a:ext>
          </a:extLst>
        </xdr:cNvPr>
        <xdr:cNvSpPr txBox="1"/>
      </xdr:nvSpPr>
      <xdr:spPr>
        <a:xfrm>
          <a:off x="836304"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31041</xdr:rowOff>
    </xdr:from>
    <xdr:ext cx="405111" cy="259045"/>
    <xdr:sp macro="" textlink="">
      <xdr:nvSpPr>
        <xdr:cNvPr id="319" name="n_1mainValue【公営住宅】&#10;有形固定資産減価償却率">
          <a:extLst>
            <a:ext uri="{FF2B5EF4-FFF2-40B4-BE49-F238E27FC236}">
              <a16:creationId xmlns:a16="http://schemas.microsoft.com/office/drawing/2014/main" id="{2CCFE4B0-805C-4D79-A889-D886F5874524}"/>
            </a:ext>
          </a:extLst>
        </xdr:cNvPr>
        <xdr:cNvSpPr txBox="1"/>
      </xdr:nvSpPr>
      <xdr:spPr>
        <a:xfrm>
          <a:off x="3170564" y="1428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29408</xdr:rowOff>
    </xdr:from>
    <xdr:ext cx="405111" cy="259045"/>
    <xdr:sp macro="" textlink="">
      <xdr:nvSpPr>
        <xdr:cNvPr id="320" name="n_2mainValue【公営住宅】&#10;有形固定資産減価償却率">
          <a:extLst>
            <a:ext uri="{FF2B5EF4-FFF2-40B4-BE49-F238E27FC236}">
              <a16:creationId xmlns:a16="http://schemas.microsoft.com/office/drawing/2014/main" id="{D19BFAEC-93F3-4DFD-BA88-F43EC0261D15}"/>
            </a:ext>
          </a:extLst>
        </xdr:cNvPr>
        <xdr:cNvSpPr txBox="1"/>
      </xdr:nvSpPr>
      <xdr:spPr>
        <a:xfrm>
          <a:off x="2385704" y="14278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52269</xdr:rowOff>
    </xdr:from>
    <xdr:ext cx="405111" cy="259045"/>
    <xdr:sp macro="" textlink="">
      <xdr:nvSpPr>
        <xdr:cNvPr id="321" name="n_3mainValue【公営住宅】&#10;有形固定資産減価償却率">
          <a:extLst>
            <a:ext uri="{FF2B5EF4-FFF2-40B4-BE49-F238E27FC236}">
              <a16:creationId xmlns:a16="http://schemas.microsoft.com/office/drawing/2014/main" id="{7CB1B93C-E9F9-4424-AAD3-C18EBB03A498}"/>
            </a:ext>
          </a:extLst>
        </xdr:cNvPr>
        <xdr:cNvSpPr txBox="1"/>
      </xdr:nvSpPr>
      <xdr:spPr>
        <a:xfrm>
          <a:off x="1611004" y="1430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16346</xdr:rowOff>
    </xdr:from>
    <xdr:ext cx="405111" cy="259045"/>
    <xdr:sp macro="" textlink="">
      <xdr:nvSpPr>
        <xdr:cNvPr id="322" name="n_4mainValue【公営住宅】&#10;有形固定資産減価償却率">
          <a:extLst>
            <a:ext uri="{FF2B5EF4-FFF2-40B4-BE49-F238E27FC236}">
              <a16:creationId xmlns:a16="http://schemas.microsoft.com/office/drawing/2014/main" id="{E8804799-F5EA-47A7-AFF5-E742B89ED7E7}"/>
            </a:ext>
          </a:extLst>
        </xdr:cNvPr>
        <xdr:cNvSpPr txBox="1"/>
      </xdr:nvSpPr>
      <xdr:spPr>
        <a:xfrm>
          <a:off x="836304" y="14265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80FAE97-D54A-4C3C-B897-4A514D9642C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3376BA1-8447-41BC-AC5C-87BF2C65B72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362BAABC-4FD3-48DD-A318-1944570D8AE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E7A8CBC-0223-43FD-B496-C798D96ABAA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BA58B43-950C-4AF9-9EED-9F97CDCF365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6A83AF9-7312-400D-8B0A-05B93D4211E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DF51302-1ED0-417B-B92E-4D0A331DA87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C90A4D4-8612-427B-8564-B17F519C52F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E866FAF-CB0F-4B40-B5F5-100E527DF47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A6A4E40-C5EC-4A17-9544-B00798CEC13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6B2B66FB-DD14-4698-BFC3-F85ECEEB305A}"/>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BF24A6CF-CDC8-4CFD-84DE-A1D460A05F02}"/>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D85EB1E8-DBE3-4862-919E-4BB99423206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3E72A30A-C0FE-4052-9589-A8864AA1F96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5B239277-E08A-4277-B306-2162A41A9B76}"/>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1D5591A5-7530-4A42-AB64-893046B9E79A}"/>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F44BF9B-685A-47E7-B183-B52E1ED0242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323A457-392C-4514-89DE-6CB6D143842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5C9FAB02-B67E-4823-8FBA-F05F3568E59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8A3E7FEC-B665-42A1-A43D-41D79F1DCD4D}"/>
            </a:ext>
          </a:extLst>
        </xdr:cNvPr>
        <xdr:cNvCxnSpPr/>
      </xdr:nvCxnSpPr>
      <xdr:spPr>
        <a:xfrm flipV="1">
          <a:off x="9219565" y="13215747"/>
          <a:ext cx="0" cy="112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D3D8F8AA-9971-4609-AB0B-99DEE4FFB64F}"/>
            </a:ext>
          </a:extLst>
        </xdr:cNvPr>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E0FAD075-F64F-4C4D-89A0-11206BBF039D}"/>
            </a:ext>
          </a:extLst>
        </xdr:cNvPr>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22601D42-4661-4DEA-8D79-7AF5D7AC84B5}"/>
            </a:ext>
          </a:extLst>
        </xdr:cNvPr>
        <xdr:cNvSpPr txBox="1"/>
      </xdr:nvSpPr>
      <xdr:spPr>
        <a:xfrm>
          <a:off x="9258300" y="1299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F5BD6D55-A6ED-4F73-B790-6D6755B4C36F}"/>
            </a:ext>
          </a:extLst>
        </xdr:cNvPr>
        <xdr:cNvCxnSpPr/>
      </xdr:nvCxnSpPr>
      <xdr:spPr>
        <a:xfrm>
          <a:off x="9154160" y="13215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47" name="【公営住宅】&#10;一人当たり面積平均値テキスト">
          <a:extLst>
            <a:ext uri="{FF2B5EF4-FFF2-40B4-BE49-F238E27FC236}">
              <a16:creationId xmlns:a16="http://schemas.microsoft.com/office/drawing/2014/main" id="{BCAA0FFB-31EA-4506-B673-652FE0554EA3}"/>
            </a:ext>
          </a:extLst>
        </xdr:cNvPr>
        <xdr:cNvSpPr txBox="1"/>
      </xdr:nvSpPr>
      <xdr:spPr>
        <a:xfrm>
          <a:off x="9258300" y="1386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208393F1-E801-4FA0-91AD-5CA40E4FFDDB}"/>
            </a:ext>
          </a:extLst>
        </xdr:cNvPr>
        <xdr:cNvSpPr/>
      </xdr:nvSpPr>
      <xdr:spPr>
        <a:xfrm>
          <a:off x="9192260" y="138903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AFB5A272-7A47-40E7-9CC1-086B2A06C764}"/>
            </a:ext>
          </a:extLst>
        </xdr:cNvPr>
        <xdr:cNvSpPr/>
      </xdr:nvSpPr>
      <xdr:spPr>
        <a:xfrm>
          <a:off x="8445500" y="13881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84DED798-43B1-42F3-9A4E-6B5DB2A81539}"/>
            </a:ext>
          </a:extLst>
        </xdr:cNvPr>
        <xdr:cNvSpPr/>
      </xdr:nvSpPr>
      <xdr:spPr>
        <a:xfrm>
          <a:off x="7670800" y="138709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08BF22FA-B6D6-40DF-A208-D18770DF7845}"/>
            </a:ext>
          </a:extLst>
        </xdr:cNvPr>
        <xdr:cNvSpPr/>
      </xdr:nvSpPr>
      <xdr:spPr>
        <a:xfrm>
          <a:off x="68732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52" name="フローチャート: 判断 351">
          <a:extLst>
            <a:ext uri="{FF2B5EF4-FFF2-40B4-BE49-F238E27FC236}">
              <a16:creationId xmlns:a16="http://schemas.microsoft.com/office/drawing/2014/main" id="{A530E0A4-09D5-4271-84B8-60E0E795FCC9}"/>
            </a:ext>
          </a:extLst>
        </xdr:cNvPr>
        <xdr:cNvSpPr/>
      </xdr:nvSpPr>
      <xdr:spPr>
        <a:xfrm>
          <a:off x="6098540" y="1392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D7E99DBF-EFDF-4110-BFC5-C06C3E4097B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9419C21-4869-4419-BFBD-F880B7BDDBA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AB71AF5-9BE3-4254-9BB9-3C2441DEC4C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C52D83-5458-48A9-AB2C-8A0DA34E50D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2F475F1-E48A-4D25-8A95-D765CBE158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46165</xdr:rowOff>
    </xdr:from>
    <xdr:to>
      <xdr:col>55</xdr:col>
      <xdr:colOff>50800</xdr:colOff>
      <xdr:row>79</xdr:row>
      <xdr:rowOff>147765</xdr:rowOff>
    </xdr:to>
    <xdr:sp macro="" textlink="">
      <xdr:nvSpPr>
        <xdr:cNvPr id="358" name="楕円 357">
          <a:extLst>
            <a:ext uri="{FF2B5EF4-FFF2-40B4-BE49-F238E27FC236}">
              <a16:creationId xmlns:a16="http://schemas.microsoft.com/office/drawing/2014/main" id="{57537331-B7F6-44A9-BD0E-07DAD4A9D7F5}"/>
            </a:ext>
          </a:extLst>
        </xdr:cNvPr>
        <xdr:cNvSpPr/>
      </xdr:nvSpPr>
      <xdr:spPr>
        <a:xfrm>
          <a:off x="9192260" y="132897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69042</xdr:rowOff>
    </xdr:from>
    <xdr:ext cx="469744" cy="259045"/>
    <xdr:sp macro="" textlink="">
      <xdr:nvSpPr>
        <xdr:cNvPr id="359" name="【公営住宅】&#10;一人当たり面積該当値テキスト">
          <a:extLst>
            <a:ext uri="{FF2B5EF4-FFF2-40B4-BE49-F238E27FC236}">
              <a16:creationId xmlns:a16="http://schemas.microsoft.com/office/drawing/2014/main" id="{874C9D96-A867-4F6A-BEF0-241C0B631751}"/>
            </a:ext>
          </a:extLst>
        </xdr:cNvPr>
        <xdr:cNvSpPr txBox="1"/>
      </xdr:nvSpPr>
      <xdr:spPr>
        <a:xfrm>
          <a:off x="9258300" y="131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54738</xdr:rowOff>
    </xdr:from>
    <xdr:to>
      <xdr:col>50</xdr:col>
      <xdr:colOff>165100</xdr:colOff>
      <xdr:row>79</xdr:row>
      <xdr:rowOff>156338</xdr:rowOff>
    </xdr:to>
    <xdr:sp macro="" textlink="">
      <xdr:nvSpPr>
        <xdr:cNvPr id="360" name="楕円 359">
          <a:extLst>
            <a:ext uri="{FF2B5EF4-FFF2-40B4-BE49-F238E27FC236}">
              <a16:creationId xmlns:a16="http://schemas.microsoft.com/office/drawing/2014/main" id="{AA1A51AF-8121-40D1-B3B9-83B4216D4378}"/>
            </a:ext>
          </a:extLst>
        </xdr:cNvPr>
        <xdr:cNvSpPr/>
      </xdr:nvSpPr>
      <xdr:spPr>
        <a:xfrm>
          <a:off x="8445500" y="132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96965</xdr:rowOff>
    </xdr:from>
    <xdr:to>
      <xdr:col>55</xdr:col>
      <xdr:colOff>0</xdr:colOff>
      <xdr:row>79</xdr:row>
      <xdr:rowOff>105538</xdr:rowOff>
    </xdr:to>
    <xdr:cxnSp macro="">
      <xdr:nvCxnSpPr>
        <xdr:cNvPr id="361" name="直線コネクタ 360">
          <a:extLst>
            <a:ext uri="{FF2B5EF4-FFF2-40B4-BE49-F238E27FC236}">
              <a16:creationId xmlns:a16="http://schemas.microsoft.com/office/drawing/2014/main" id="{1453EE90-3668-46D8-B765-7359031FCC62}"/>
            </a:ext>
          </a:extLst>
        </xdr:cNvPr>
        <xdr:cNvCxnSpPr/>
      </xdr:nvCxnSpPr>
      <xdr:spPr>
        <a:xfrm flipV="1">
          <a:off x="8496300" y="13340525"/>
          <a:ext cx="7239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63881</xdr:rowOff>
    </xdr:from>
    <xdr:to>
      <xdr:col>46</xdr:col>
      <xdr:colOff>38100</xdr:colOff>
      <xdr:row>79</xdr:row>
      <xdr:rowOff>165481</xdr:rowOff>
    </xdr:to>
    <xdr:sp macro="" textlink="">
      <xdr:nvSpPr>
        <xdr:cNvPr id="362" name="楕円 361">
          <a:extLst>
            <a:ext uri="{FF2B5EF4-FFF2-40B4-BE49-F238E27FC236}">
              <a16:creationId xmlns:a16="http://schemas.microsoft.com/office/drawing/2014/main" id="{71AF49EC-50C0-4DA4-AD68-BE414FD4C423}"/>
            </a:ext>
          </a:extLst>
        </xdr:cNvPr>
        <xdr:cNvSpPr/>
      </xdr:nvSpPr>
      <xdr:spPr>
        <a:xfrm>
          <a:off x="7670800" y="133074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105538</xdr:rowOff>
    </xdr:from>
    <xdr:to>
      <xdr:col>50</xdr:col>
      <xdr:colOff>114300</xdr:colOff>
      <xdr:row>79</xdr:row>
      <xdr:rowOff>114681</xdr:rowOff>
    </xdr:to>
    <xdr:cxnSp macro="">
      <xdr:nvCxnSpPr>
        <xdr:cNvPr id="363" name="直線コネクタ 362">
          <a:extLst>
            <a:ext uri="{FF2B5EF4-FFF2-40B4-BE49-F238E27FC236}">
              <a16:creationId xmlns:a16="http://schemas.microsoft.com/office/drawing/2014/main" id="{AD8EFC7D-63B6-4F93-A758-4DC5C64E77C8}"/>
            </a:ext>
          </a:extLst>
        </xdr:cNvPr>
        <xdr:cNvCxnSpPr/>
      </xdr:nvCxnSpPr>
      <xdr:spPr>
        <a:xfrm flipV="1">
          <a:off x="7713980" y="13349098"/>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77025</xdr:rowOff>
    </xdr:from>
    <xdr:to>
      <xdr:col>41</xdr:col>
      <xdr:colOff>101600</xdr:colOff>
      <xdr:row>80</xdr:row>
      <xdr:rowOff>7175</xdr:rowOff>
    </xdr:to>
    <xdr:sp macro="" textlink="">
      <xdr:nvSpPr>
        <xdr:cNvPr id="364" name="楕円 363">
          <a:extLst>
            <a:ext uri="{FF2B5EF4-FFF2-40B4-BE49-F238E27FC236}">
              <a16:creationId xmlns:a16="http://schemas.microsoft.com/office/drawing/2014/main" id="{F7C7E435-C3EB-45E6-A958-FE6ADDF87A3D}"/>
            </a:ext>
          </a:extLst>
        </xdr:cNvPr>
        <xdr:cNvSpPr/>
      </xdr:nvSpPr>
      <xdr:spPr>
        <a:xfrm>
          <a:off x="6873240" y="13320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114681</xdr:rowOff>
    </xdr:from>
    <xdr:to>
      <xdr:col>45</xdr:col>
      <xdr:colOff>177800</xdr:colOff>
      <xdr:row>79</xdr:row>
      <xdr:rowOff>127825</xdr:rowOff>
    </xdr:to>
    <xdr:cxnSp macro="">
      <xdr:nvCxnSpPr>
        <xdr:cNvPr id="365" name="直線コネクタ 364">
          <a:extLst>
            <a:ext uri="{FF2B5EF4-FFF2-40B4-BE49-F238E27FC236}">
              <a16:creationId xmlns:a16="http://schemas.microsoft.com/office/drawing/2014/main" id="{7DEC43CE-1A2A-4D88-A265-CCA110D92D80}"/>
            </a:ext>
          </a:extLst>
        </xdr:cNvPr>
        <xdr:cNvCxnSpPr/>
      </xdr:nvCxnSpPr>
      <xdr:spPr>
        <a:xfrm flipV="1">
          <a:off x="6924040" y="13358241"/>
          <a:ext cx="78994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79883</xdr:rowOff>
    </xdr:from>
    <xdr:to>
      <xdr:col>36</xdr:col>
      <xdr:colOff>165100</xdr:colOff>
      <xdr:row>80</xdr:row>
      <xdr:rowOff>10033</xdr:rowOff>
    </xdr:to>
    <xdr:sp macro="" textlink="">
      <xdr:nvSpPr>
        <xdr:cNvPr id="366" name="楕円 365">
          <a:extLst>
            <a:ext uri="{FF2B5EF4-FFF2-40B4-BE49-F238E27FC236}">
              <a16:creationId xmlns:a16="http://schemas.microsoft.com/office/drawing/2014/main" id="{86276061-28A0-4918-BADA-DAD09F552CB1}"/>
            </a:ext>
          </a:extLst>
        </xdr:cNvPr>
        <xdr:cNvSpPr/>
      </xdr:nvSpPr>
      <xdr:spPr>
        <a:xfrm>
          <a:off x="6098540" y="133234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127825</xdr:rowOff>
    </xdr:from>
    <xdr:to>
      <xdr:col>41</xdr:col>
      <xdr:colOff>50800</xdr:colOff>
      <xdr:row>79</xdr:row>
      <xdr:rowOff>130683</xdr:rowOff>
    </xdr:to>
    <xdr:cxnSp macro="">
      <xdr:nvCxnSpPr>
        <xdr:cNvPr id="367" name="直線コネクタ 366">
          <a:extLst>
            <a:ext uri="{FF2B5EF4-FFF2-40B4-BE49-F238E27FC236}">
              <a16:creationId xmlns:a16="http://schemas.microsoft.com/office/drawing/2014/main" id="{01402FD6-EBC7-45A4-912E-19656F1AE5B5}"/>
            </a:ext>
          </a:extLst>
        </xdr:cNvPr>
        <xdr:cNvCxnSpPr/>
      </xdr:nvCxnSpPr>
      <xdr:spPr>
        <a:xfrm flipV="1">
          <a:off x="6149340" y="13371385"/>
          <a:ext cx="7747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68" name="n_1aveValue【公営住宅】&#10;一人当たり面積">
          <a:extLst>
            <a:ext uri="{FF2B5EF4-FFF2-40B4-BE49-F238E27FC236}">
              <a16:creationId xmlns:a16="http://schemas.microsoft.com/office/drawing/2014/main" id="{EA3113C2-F895-4527-9234-72034F7552E0}"/>
            </a:ext>
          </a:extLst>
        </xdr:cNvPr>
        <xdr:cNvSpPr txBox="1"/>
      </xdr:nvSpPr>
      <xdr:spPr>
        <a:xfrm>
          <a:off x="8271587" y="1397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69" name="n_2aveValue【公営住宅】&#10;一人当たり面積">
          <a:extLst>
            <a:ext uri="{FF2B5EF4-FFF2-40B4-BE49-F238E27FC236}">
              <a16:creationId xmlns:a16="http://schemas.microsoft.com/office/drawing/2014/main" id="{D8326E4C-9D92-4144-9E66-7618220BC47D}"/>
            </a:ext>
          </a:extLst>
        </xdr:cNvPr>
        <xdr:cNvSpPr txBox="1"/>
      </xdr:nvSpPr>
      <xdr:spPr>
        <a:xfrm>
          <a:off x="750958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70" name="n_3aveValue【公営住宅】&#10;一人当たり面積">
          <a:extLst>
            <a:ext uri="{FF2B5EF4-FFF2-40B4-BE49-F238E27FC236}">
              <a16:creationId xmlns:a16="http://schemas.microsoft.com/office/drawing/2014/main" id="{0594E886-4030-48A5-A874-AE5156B47074}"/>
            </a:ext>
          </a:extLst>
        </xdr:cNvPr>
        <xdr:cNvSpPr txBox="1"/>
      </xdr:nvSpPr>
      <xdr:spPr>
        <a:xfrm>
          <a:off x="6712027" y="139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101173</xdr:rowOff>
    </xdr:from>
    <xdr:ext cx="469744" cy="259045"/>
    <xdr:sp macro="" textlink="">
      <xdr:nvSpPr>
        <xdr:cNvPr id="371" name="n_4aveValue【公営住宅】&#10;一人当たり面積">
          <a:extLst>
            <a:ext uri="{FF2B5EF4-FFF2-40B4-BE49-F238E27FC236}">
              <a16:creationId xmlns:a16="http://schemas.microsoft.com/office/drawing/2014/main" id="{0201FF61-DF34-4E53-ACF1-10265BE60A73}"/>
            </a:ext>
          </a:extLst>
        </xdr:cNvPr>
        <xdr:cNvSpPr txBox="1"/>
      </xdr:nvSpPr>
      <xdr:spPr>
        <a:xfrm>
          <a:off x="5937327" y="1401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1415</xdr:rowOff>
    </xdr:from>
    <xdr:ext cx="469744" cy="259045"/>
    <xdr:sp macro="" textlink="">
      <xdr:nvSpPr>
        <xdr:cNvPr id="372" name="n_1mainValue【公営住宅】&#10;一人当たり面積">
          <a:extLst>
            <a:ext uri="{FF2B5EF4-FFF2-40B4-BE49-F238E27FC236}">
              <a16:creationId xmlns:a16="http://schemas.microsoft.com/office/drawing/2014/main" id="{20BECCE8-8EF6-40D3-B0E9-5DADA1B5320E}"/>
            </a:ext>
          </a:extLst>
        </xdr:cNvPr>
        <xdr:cNvSpPr txBox="1"/>
      </xdr:nvSpPr>
      <xdr:spPr>
        <a:xfrm>
          <a:off x="8271587" y="1307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10558</xdr:rowOff>
    </xdr:from>
    <xdr:ext cx="469744" cy="259045"/>
    <xdr:sp macro="" textlink="">
      <xdr:nvSpPr>
        <xdr:cNvPr id="373" name="n_2mainValue【公営住宅】&#10;一人当たり面積">
          <a:extLst>
            <a:ext uri="{FF2B5EF4-FFF2-40B4-BE49-F238E27FC236}">
              <a16:creationId xmlns:a16="http://schemas.microsoft.com/office/drawing/2014/main" id="{2161B8CF-8F6F-4F1A-BB83-F057A849B7FA}"/>
            </a:ext>
          </a:extLst>
        </xdr:cNvPr>
        <xdr:cNvSpPr txBox="1"/>
      </xdr:nvSpPr>
      <xdr:spPr>
        <a:xfrm>
          <a:off x="7509587" y="1308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23702</xdr:rowOff>
    </xdr:from>
    <xdr:ext cx="469744" cy="259045"/>
    <xdr:sp macro="" textlink="">
      <xdr:nvSpPr>
        <xdr:cNvPr id="374" name="n_3mainValue【公営住宅】&#10;一人当たり面積">
          <a:extLst>
            <a:ext uri="{FF2B5EF4-FFF2-40B4-BE49-F238E27FC236}">
              <a16:creationId xmlns:a16="http://schemas.microsoft.com/office/drawing/2014/main" id="{B8714173-328F-4672-A0AB-AC91D3CC4C3F}"/>
            </a:ext>
          </a:extLst>
        </xdr:cNvPr>
        <xdr:cNvSpPr txBox="1"/>
      </xdr:nvSpPr>
      <xdr:spPr>
        <a:xfrm>
          <a:off x="6712027" y="130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26560</xdr:rowOff>
    </xdr:from>
    <xdr:ext cx="469744" cy="259045"/>
    <xdr:sp macro="" textlink="">
      <xdr:nvSpPr>
        <xdr:cNvPr id="375" name="n_4mainValue【公営住宅】&#10;一人当たり面積">
          <a:extLst>
            <a:ext uri="{FF2B5EF4-FFF2-40B4-BE49-F238E27FC236}">
              <a16:creationId xmlns:a16="http://schemas.microsoft.com/office/drawing/2014/main" id="{EA71D600-55AE-4DA9-AEAE-FF62697C19BD}"/>
            </a:ext>
          </a:extLst>
        </xdr:cNvPr>
        <xdr:cNvSpPr txBox="1"/>
      </xdr:nvSpPr>
      <xdr:spPr>
        <a:xfrm>
          <a:off x="5937327" y="1310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94FBEA8-B72C-4BA1-9EC3-049AB13927B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1ECE0974-24E7-420A-A244-F320E933BCB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6AF5970E-5B0D-4E0A-9ED1-B3AD6754886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169BE05A-A292-481D-BBD5-A49BA52D671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E6D4E85-3133-4C2B-A576-8425B9BA123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904DFB5-72D1-45E7-9426-1D85514A931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9DE65AB6-C58E-46E7-A1F9-25B16ADA48C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483FC11-0A04-47C2-A8C1-4753AFE4166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EFE7AB73-9CD6-4380-B553-A97538BED5F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943E5BF4-9658-47DE-882A-B1243A68B66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2251F746-848A-4144-8450-845B19E35D3B}"/>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D99DCFA1-BF5E-4056-90DA-51251B4FAA42}"/>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8" name="テキスト ボックス 387">
          <a:extLst>
            <a:ext uri="{FF2B5EF4-FFF2-40B4-BE49-F238E27FC236}">
              <a16:creationId xmlns:a16="http://schemas.microsoft.com/office/drawing/2014/main" id="{F90413EB-7A72-4695-8B67-0994643C235E}"/>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5125DCE4-D21E-4D5C-A451-A277FB9D2DD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7CC14C07-50EE-4E8E-9FBA-24C24CFCBD58}"/>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4C7A28E0-848E-432B-BCA3-AAC13AD3881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11972EDD-83A2-47AC-BCDF-A519561EC6E9}"/>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BE7DCB28-4DBB-4020-90E0-1F3BBBFEB20E}"/>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E4A8B3A9-CDD2-410B-98A4-A8E4CB0140D6}"/>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601A8C42-5C29-4255-B590-67753851D14A}"/>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6" name="テキスト ボックス 395">
          <a:extLst>
            <a:ext uri="{FF2B5EF4-FFF2-40B4-BE49-F238E27FC236}">
              <a16:creationId xmlns:a16="http://schemas.microsoft.com/office/drawing/2014/main" id="{1B26F593-E1CE-41C8-9A93-3AF3D1170276}"/>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D4221290-0196-443A-BE98-7FAA8EF7541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id="{64500717-3518-459B-8B47-03BC99A1F3B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B9163F6-DD55-406E-A6D3-EDACF0FB9B3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55245</xdr:rowOff>
    </xdr:from>
    <xdr:to>
      <xdr:col>24</xdr:col>
      <xdr:colOff>62865</xdr:colOff>
      <xdr:row>107</xdr:row>
      <xdr:rowOff>152400</xdr:rowOff>
    </xdr:to>
    <xdr:cxnSp macro="">
      <xdr:nvCxnSpPr>
        <xdr:cNvPr id="400" name="直線コネクタ 399">
          <a:extLst>
            <a:ext uri="{FF2B5EF4-FFF2-40B4-BE49-F238E27FC236}">
              <a16:creationId xmlns:a16="http://schemas.microsoft.com/office/drawing/2014/main" id="{CC58B383-0B79-4F92-A941-15FBB151BFD8}"/>
            </a:ext>
          </a:extLst>
        </xdr:cNvPr>
        <xdr:cNvCxnSpPr/>
      </xdr:nvCxnSpPr>
      <xdr:spPr>
        <a:xfrm flipV="1">
          <a:off x="4086225" y="1681924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156227</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70E4DCF6-F8AA-45F9-9D3E-E16020F17D33}"/>
            </a:ext>
          </a:extLst>
        </xdr:cNvPr>
        <xdr:cNvSpPr txBox="1"/>
      </xdr:nvSpPr>
      <xdr:spPr>
        <a:xfrm>
          <a:off x="412496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152400</xdr:rowOff>
    </xdr:from>
    <xdr:to>
      <xdr:col>24</xdr:col>
      <xdr:colOff>152400</xdr:colOff>
      <xdr:row>107</xdr:row>
      <xdr:rowOff>152400</xdr:rowOff>
    </xdr:to>
    <xdr:cxnSp macro="">
      <xdr:nvCxnSpPr>
        <xdr:cNvPr id="402" name="直線コネクタ 401">
          <a:extLst>
            <a:ext uri="{FF2B5EF4-FFF2-40B4-BE49-F238E27FC236}">
              <a16:creationId xmlns:a16="http://schemas.microsoft.com/office/drawing/2014/main" id="{90756454-DA98-43EB-932E-74F2120C76A4}"/>
            </a:ext>
          </a:extLst>
        </xdr:cNvPr>
        <xdr:cNvCxnSpPr/>
      </xdr:nvCxnSpPr>
      <xdr:spPr>
        <a:xfrm>
          <a:off x="4020820" y="18089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1922</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D93853DA-E570-417F-8A64-6FA7AB76E4A8}"/>
            </a:ext>
          </a:extLst>
        </xdr:cNvPr>
        <xdr:cNvSpPr txBox="1"/>
      </xdr:nvSpPr>
      <xdr:spPr>
        <a:xfrm>
          <a:off x="4124960" y="16598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55245</xdr:rowOff>
    </xdr:from>
    <xdr:to>
      <xdr:col>24</xdr:col>
      <xdr:colOff>152400</xdr:colOff>
      <xdr:row>100</xdr:row>
      <xdr:rowOff>55245</xdr:rowOff>
    </xdr:to>
    <xdr:cxnSp macro="">
      <xdr:nvCxnSpPr>
        <xdr:cNvPr id="404" name="直線コネクタ 403">
          <a:extLst>
            <a:ext uri="{FF2B5EF4-FFF2-40B4-BE49-F238E27FC236}">
              <a16:creationId xmlns:a16="http://schemas.microsoft.com/office/drawing/2014/main" id="{BB61340D-E165-4C05-AA4E-9D54A5F3B09C}"/>
            </a:ext>
          </a:extLst>
        </xdr:cNvPr>
        <xdr:cNvCxnSpPr/>
      </xdr:nvCxnSpPr>
      <xdr:spPr>
        <a:xfrm>
          <a:off x="4020820" y="16819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551AEC0C-9180-4BAD-B054-A68F231C0B93}"/>
            </a:ext>
          </a:extLst>
        </xdr:cNvPr>
        <xdr:cNvSpPr txBox="1"/>
      </xdr:nvSpPr>
      <xdr:spPr>
        <a:xfrm>
          <a:off x="4124960" y="1744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6" name="フローチャート: 判断 405">
          <a:extLst>
            <a:ext uri="{FF2B5EF4-FFF2-40B4-BE49-F238E27FC236}">
              <a16:creationId xmlns:a16="http://schemas.microsoft.com/office/drawing/2014/main" id="{2EB0954E-B489-4F48-B281-A4ED37601AA2}"/>
            </a:ext>
          </a:extLst>
        </xdr:cNvPr>
        <xdr:cNvSpPr/>
      </xdr:nvSpPr>
      <xdr:spPr>
        <a:xfrm>
          <a:off x="403606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7" name="フローチャート: 判断 406">
          <a:extLst>
            <a:ext uri="{FF2B5EF4-FFF2-40B4-BE49-F238E27FC236}">
              <a16:creationId xmlns:a16="http://schemas.microsoft.com/office/drawing/2014/main" id="{CB6B8D18-8DA5-4EC3-B4D4-07054D8A9D01}"/>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164464</xdr:rowOff>
    </xdr:from>
    <xdr:to>
      <xdr:col>15</xdr:col>
      <xdr:colOff>101600</xdr:colOff>
      <xdr:row>104</xdr:row>
      <xdr:rowOff>94614</xdr:rowOff>
    </xdr:to>
    <xdr:sp macro="" textlink="">
      <xdr:nvSpPr>
        <xdr:cNvPr id="408" name="フローチャート: 判断 407">
          <a:extLst>
            <a:ext uri="{FF2B5EF4-FFF2-40B4-BE49-F238E27FC236}">
              <a16:creationId xmlns:a16="http://schemas.microsoft.com/office/drawing/2014/main" id="{B4FCC194-2D06-458B-93B7-7E6F3AFAC00F}"/>
            </a:ext>
          </a:extLst>
        </xdr:cNvPr>
        <xdr:cNvSpPr/>
      </xdr:nvSpPr>
      <xdr:spPr>
        <a:xfrm>
          <a:off x="2514600" y="17431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409" name="フローチャート: 判断 408">
          <a:extLst>
            <a:ext uri="{FF2B5EF4-FFF2-40B4-BE49-F238E27FC236}">
              <a16:creationId xmlns:a16="http://schemas.microsoft.com/office/drawing/2014/main" id="{E9E8947C-F932-4910-AFA7-5DE642DA8B09}"/>
            </a:ext>
          </a:extLst>
        </xdr:cNvPr>
        <xdr:cNvSpPr/>
      </xdr:nvSpPr>
      <xdr:spPr>
        <a:xfrm>
          <a:off x="17399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10" name="フローチャート: 判断 409">
          <a:extLst>
            <a:ext uri="{FF2B5EF4-FFF2-40B4-BE49-F238E27FC236}">
              <a16:creationId xmlns:a16="http://schemas.microsoft.com/office/drawing/2014/main" id="{9BDD0950-A852-44B4-A932-EFB8944D77E1}"/>
            </a:ext>
          </a:extLst>
        </xdr:cNvPr>
        <xdr:cNvSpPr/>
      </xdr:nvSpPr>
      <xdr:spPr>
        <a:xfrm>
          <a:off x="965200" y="173513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B0A8C564-F3C7-4FA6-A109-70DAA2B8483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DF09BE3-DAF7-41C0-BFF8-81002463DB8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D508CF2-1CDE-4FC8-95C6-9077737ACB1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6D04B21-813B-4D84-94E1-B62C36B0165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5E053E5-A805-46A9-A4F0-12B7DDDF21F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101600</xdr:rowOff>
    </xdr:from>
    <xdr:to>
      <xdr:col>10</xdr:col>
      <xdr:colOff>165100</xdr:colOff>
      <xdr:row>109</xdr:row>
      <xdr:rowOff>31750</xdr:rowOff>
    </xdr:to>
    <xdr:sp macro="" textlink="">
      <xdr:nvSpPr>
        <xdr:cNvPr id="416" name="楕円 415">
          <a:extLst>
            <a:ext uri="{FF2B5EF4-FFF2-40B4-BE49-F238E27FC236}">
              <a16:creationId xmlns:a16="http://schemas.microsoft.com/office/drawing/2014/main" id="{8087B0A0-8C71-43C1-AD07-B8416C8B0F25}"/>
            </a:ext>
          </a:extLst>
        </xdr:cNvPr>
        <xdr:cNvSpPr/>
      </xdr:nvSpPr>
      <xdr:spPr>
        <a:xfrm>
          <a:off x="1739900" y="1820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17" name="楕円 416">
          <a:extLst>
            <a:ext uri="{FF2B5EF4-FFF2-40B4-BE49-F238E27FC236}">
              <a16:creationId xmlns:a16="http://schemas.microsoft.com/office/drawing/2014/main" id="{6292D090-1E9F-44DA-A68C-00B602D376E3}"/>
            </a:ext>
          </a:extLst>
        </xdr:cNvPr>
        <xdr:cNvSpPr/>
      </xdr:nvSpPr>
      <xdr:spPr>
        <a:xfrm>
          <a:off x="965200" y="1820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18" name="直線コネクタ 417">
          <a:extLst>
            <a:ext uri="{FF2B5EF4-FFF2-40B4-BE49-F238E27FC236}">
              <a16:creationId xmlns:a16="http://schemas.microsoft.com/office/drawing/2014/main" id="{2F09BD4D-0C2B-4CD8-9AE0-A4C13D370E2D}"/>
            </a:ext>
          </a:extLst>
        </xdr:cNvPr>
        <xdr:cNvCxnSpPr/>
      </xdr:nvCxnSpPr>
      <xdr:spPr>
        <a:xfrm>
          <a:off x="1008380" y="182575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19" name="n_1aveValue【港湾・漁港】&#10;有形固定資産減価償却率">
          <a:extLst>
            <a:ext uri="{FF2B5EF4-FFF2-40B4-BE49-F238E27FC236}">
              <a16:creationId xmlns:a16="http://schemas.microsoft.com/office/drawing/2014/main" id="{695794D3-F483-4767-AB72-B3C71E94D1E2}"/>
            </a:ext>
          </a:extLst>
        </xdr:cNvPr>
        <xdr:cNvSpPr txBox="1"/>
      </xdr:nvSpPr>
      <xdr:spPr>
        <a:xfrm>
          <a:off x="317056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20" name="n_2aveValue【港湾・漁港】&#10;有形固定資産減価償却率">
          <a:extLst>
            <a:ext uri="{FF2B5EF4-FFF2-40B4-BE49-F238E27FC236}">
              <a16:creationId xmlns:a16="http://schemas.microsoft.com/office/drawing/2014/main" id="{E1800A91-A0C5-4B94-BD63-4C6C3D9B454C}"/>
            </a:ext>
          </a:extLst>
        </xdr:cNvPr>
        <xdr:cNvSpPr txBox="1"/>
      </xdr:nvSpPr>
      <xdr:spPr>
        <a:xfrm>
          <a:off x="2385704" y="172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421" name="n_3aveValue【港湾・漁港】&#10;有形固定資産減価償却率">
          <a:extLst>
            <a:ext uri="{FF2B5EF4-FFF2-40B4-BE49-F238E27FC236}">
              <a16:creationId xmlns:a16="http://schemas.microsoft.com/office/drawing/2014/main" id="{98611E98-8AB5-48C1-A96F-26135589CAA5}"/>
            </a:ext>
          </a:extLst>
        </xdr:cNvPr>
        <xdr:cNvSpPr txBox="1"/>
      </xdr:nvSpPr>
      <xdr:spPr>
        <a:xfrm>
          <a:off x="1611004" y="1740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31132</xdr:rowOff>
    </xdr:from>
    <xdr:ext cx="405111" cy="259045"/>
    <xdr:sp macro="" textlink="">
      <xdr:nvSpPr>
        <xdr:cNvPr id="422" name="n_4aveValue【港湾・漁港】&#10;有形固定資産減価償却率">
          <a:extLst>
            <a:ext uri="{FF2B5EF4-FFF2-40B4-BE49-F238E27FC236}">
              <a16:creationId xmlns:a16="http://schemas.microsoft.com/office/drawing/2014/main" id="{FE9D9013-63A0-4380-B0EE-12B5D5B38928}"/>
            </a:ext>
          </a:extLst>
        </xdr:cNvPr>
        <xdr:cNvSpPr txBox="1"/>
      </xdr:nvSpPr>
      <xdr:spPr>
        <a:xfrm>
          <a:off x="836304" y="1713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23" name="n_3mainValue【港湾・漁港】&#10;有形固定資産減価償却率">
          <a:extLst>
            <a:ext uri="{FF2B5EF4-FFF2-40B4-BE49-F238E27FC236}">
              <a16:creationId xmlns:a16="http://schemas.microsoft.com/office/drawing/2014/main" id="{B6B566D1-538A-4E20-BBD4-11A17246828C}"/>
            </a:ext>
          </a:extLst>
        </xdr:cNvPr>
        <xdr:cNvSpPr txBox="1"/>
      </xdr:nvSpPr>
      <xdr:spPr>
        <a:xfrm>
          <a:off x="15786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24" name="n_4mainValue【港湾・漁港】&#10;有形固定資産減価償却率">
          <a:extLst>
            <a:ext uri="{FF2B5EF4-FFF2-40B4-BE49-F238E27FC236}">
              <a16:creationId xmlns:a16="http://schemas.microsoft.com/office/drawing/2014/main" id="{F0359768-D5EA-4865-9B87-E8BCB94C8E56}"/>
            </a:ext>
          </a:extLst>
        </xdr:cNvPr>
        <xdr:cNvSpPr txBox="1"/>
      </xdr:nvSpPr>
      <xdr:spPr>
        <a:xfrm>
          <a:off x="803987"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5" name="正方形/長方形 424">
          <a:extLst>
            <a:ext uri="{FF2B5EF4-FFF2-40B4-BE49-F238E27FC236}">
              <a16:creationId xmlns:a16="http://schemas.microsoft.com/office/drawing/2014/main" id="{76805D5B-290C-4E1E-9685-B5F785EB21E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6" name="正方形/長方形 425">
          <a:extLst>
            <a:ext uri="{FF2B5EF4-FFF2-40B4-BE49-F238E27FC236}">
              <a16:creationId xmlns:a16="http://schemas.microsoft.com/office/drawing/2014/main" id="{86B7F5E0-654D-498A-9A99-55B61364BF9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7" name="正方形/長方形 426">
          <a:extLst>
            <a:ext uri="{FF2B5EF4-FFF2-40B4-BE49-F238E27FC236}">
              <a16:creationId xmlns:a16="http://schemas.microsoft.com/office/drawing/2014/main" id="{97B1AE1C-55FF-4DA7-A1BB-C42AA8B08FC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8" name="正方形/長方形 427">
          <a:extLst>
            <a:ext uri="{FF2B5EF4-FFF2-40B4-BE49-F238E27FC236}">
              <a16:creationId xmlns:a16="http://schemas.microsoft.com/office/drawing/2014/main" id="{15A8032F-636E-485A-9D56-945EDC0AE60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9" name="正方形/長方形 428">
          <a:extLst>
            <a:ext uri="{FF2B5EF4-FFF2-40B4-BE49-F238E27FC236}">
              <a16:creationId xmlns:a16="http://schemas.microsoft.com/office/drawing/2014/main" id="{4553F54C-99C0-4D21-B796-F1533FA5369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0" name="正方形/長方形 429">
          <a:extLst>
            <a:ext uri="{FF2B5EF4-FFF2-40B4-BE49-F238E27FC236}">
              <a16:creationId xmlns:a16="http://schemas.microsoft.com/office/drawing/2014/main" id="{DBCA80AE-F455-4E6F-9B7F-F94A9931E87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1" name="正方形/長方形 430">
          <a:extLst>
            <a:ext uri="{FF2B5EF4-FFF2-40B4-BE49-F238E27FC236}">
              <a16:creationId xmlns:a16="http://schemas.microsoft.com/office/drawing/2014/main" id="{408E85DC-C6D0-4B10-9867-DD02D7B6DDA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2" name="正方形/長方形 431">
          <a:extLst>
            <a:ext uri="{FF2B5EF4-FFF2-40B4-BE49-F238E27FC236}">
              <a16:creationId xmlns:a16="http://schemas.microsoft.com/office/drawing/2014/main" id="{88CE5555-61FF-4648-9AB5-4E4F737E858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3" name="テキスト ボックス 432">
          <a:extLst>
            <a:ext uri="{FF2B5EF4-FFF2-40B4-BE49-F238E27FC236}">
              <a16:creationId xmlns:a16="http://schemas.microsoft.com/office/drawing/2014/main" id="{93169044-743E-4BE5-AA02-420FDA5CD08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4" name="直線コネクタ 433">
          <a:extLst>
            <a:ext uri="{FF2B5EF4-FFF2-40B4-BE49-F238E27FC236}">
              <a16:creationId xmlns:a16="http://schemas.microsoft.com/office/drawing/2014/main" id="{6C1FF2C7-2C13-4E0C-840A-ED420BE83B3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35" name="直線コネクタ 434">
          <a:extLst>
            <a:ext uri="{FF2B5EF4-FFF2-40B4-BE49-F238E27FC236}">
              <a16:creationId xmlns:a16="http://schemas.microsoft.com/office/drawing/2014/main" id="{437F3985-BD35-4D13-AF61-67C6DEF2694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6" name="テキスト ボックス 435">
          <a:extLst>
            <a:ext uri="{FF2B5EF4-FFF2-40B4-BE49-F238E27FC236}">
              <a16:creationId xmlns:a16="http://schemas.microsoft.com/office/drawing/2014/main" id="{D4A1CFE0-73A8-4FAC-A7FA-B05EC78824BD}"/>
            </a:ext>
          </a:extLst>
        </xdr:cNvPr>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id="{7092142F-9D90-44EB-947D-4FB3F7848688}"/>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8" name="テキスト ボックス 437">
          <a:extLst>
            <a:ext uri="{FF2B5EF4-FFF2-40B4-BE49-F238E27FC236}">
              <a16:creationId xmlns:a16="http://schemas.microsoft.com/office/drawing/2014/main" id="{649F3133-D40C-45CD-BAD0-195819B64DB7}"/>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9" name="直線コネクタ 438">
          <a:extLst>
            <a:ext uri="{FF2B5EF4-FFF2-40B4-BE49-F238E27FC236}">
              <a16:creationId xmlns:a16="http://schemas.microsoft.com/office/drawing/2014/main" id="{E6FD8DF3-0508-4491-B7F6-C596BB81DC25}"/>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40" name="テキスト ボックス 439">
          <a:extLst>
            <a:ext uri="{FF2B5EF4-FFF2-40B4-BE49-F238E27FC236}">
              <a16:creationId xmlns:a16="http://schemas.microsoft.com/office/drawing/2014/main" id="{509C7348-7709-4D64-95AC-42970A0AC51F}"/>
            </a:ext>
          </a:extLst>
        </xdr:cNvPr>
        <xdr:cNvSpPr txBox="1"/>
      </xdr:nvSpPr>
      <xdr:spPr>
        <a:xfrm>
          <a:off x="520976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9C246EED-DC5E-412D-AD0A-B67C98B303C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2" name="テキスト ボックス 441">
          <a:extLst>
            <a:ext uri="{FF2B5EF4-FFF2-40B4-BE49-F238E27FC236}">
              <a16:creationId xmlns:a16="http://schemas.microsoft.com/office/drawing/2014/main" id="{7A2043ED-7FF0-49BB-A74E-1BC45823ECC9}"/>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港湾・漁港】&#10;一人当たり有形固定資産（償却資産）額グラフ枠">
          <a:extLst>
            <a:ext uri="{FF2B5EF4-FFF2-40B4-BE49-F238E27FC236}">
              <a16:creationId xmlns:a16="http://schemas.microsoft.com/office/drawing/2014/main" id="{AAB3A6D6-FF18-4362-AA7D-C8166C7DD09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166264</xdr:rowOff>
    </xdr:from>
    <xdr:to>
      <xdr:col>54</xdr:col>
      <xdr:colOff>189865</xdr:colOff>
      <xdr:row>107</xdr:row>
      <xdr:rowOff>132637</xdr:rowOff>
    </xdr:to>
    <xdr:cxnSp macro="">
      <xdr:nvCxnSpPr>
        <xdr:cNvPr id="444" name="直線コネクタ 443">
          <a:extLst>
            <a:ext uri="{FF2B5EF4-FFF2-40B4-BE49-F238E27FC236}">
              <a16:creationId xmlns:a16="http://schemas.microsoft.com/office/drawing/2014/main" id="{8EA0094C-212E-4F8A-977A-40870CD6CFC0}"/>
            </a:ext>
          </a:extLst>
        </xdr:cNvPr>
        <xdr:cNvCxnSpPr/>
      </xdr:nvCxnSpPr>
      <xdr:spPr>
        <a:xfrm flipV="1">
          <a:off x="9219565" y="16930264"/>
          <a:ext cx="0" cy="113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136464</xdr:rowOff>
    </xdr:from>
    <xdr:ext cx="469744" cy="259045"/>
    <xdr:sp macro="" textlink="">
      <xdr:nvSpPr>
        <xdr:cNvPr id="445" name="【港湾・漁港】&#10;一人当たり有形固定資産（償却資産）額最小値テキスト">
          <a:extLst>
            <a:ext uri="{FF2B5EF4-FFF2-40B4-BE49-F238E27FC236}">
              <a16:creationId xmlns:a16="http://schemas.microsoft.com/office/drawing/2014/main" id="{EA239CE8-6A41-4606-973F-A86D7F3ECBE5}"/>
            </a:ext>
          </a:extLst>
        </xdr:cNvPr>
        <xdr:cNvSpPr txBox="1"/>
      </xdr:nvSpPr>
      <xdr:spPr>
        <a:xfrm>
          <a:off x="9258300" y="1807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132637</xdr:rowOff>
    </xdr:from>
    <xdr:to>
      <xdr:col>55</xdr:col>
      <xdr:colOff>88900</xdr:colOff>
      <xdr:row>107</xdr:row>
      <xdr:rowOff>132637</xdr:rowOff>
    </xdr:to>
    <xdr:cxnSp macro="">
      <xdr:nvCxnSpPr>
        <xdr:cNvPr id="446" name="直線コネクタ 445">
          <a:extLst>
            <a:ext uri="{FF2B5EF4-FFF2-40B4-BE49-F238E27FC236}">
              <a16:creationId xmlns:a16="http://schemas.microsoft.com/office/drawing/2014/main" id="{80215F2A-14C2-484A-93A4-35955C949DF1}"/>
            </a:ext>
          </a:extLst>
        </xdr:cNvPr>
        <xdr:cNvCxnSpPr/>
      </xdr:nvCxnSpPr>
      <xdr:spPr>
        <a:xfrm>
          <a:off x="9154160" y="18070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112941</xdr:rowOff>
    </xdr:from>
    <xdr:ext cx="690189" cy="259045"/>
    <xdr:sp macro="" textlink="">
      <xdr:nvSpPr>
        <xdr:cNvPr id="447" name="【港湾・漁港】&#10;一人当たり有形固定資産（償却資産）額最大値テキスト">
          <a:extLst>
            <a:ext uri="{FF2B5EF4-FFF2-40B4-BE49-F238E27FC236}">
              <a16:creationId xmlns:a16="http://schemas.microsoft.com/office/drawing/2014/main" id="{0244511D-5E8F-4B1C-9DFE-1C51E62387FA}"/>
            </a:ext>
          </a:extLst>
        </xdr:cNvPr>
        <xdr:cNvSpPr txBox="1"/>
      </xdr:nvSpPr>
      <xdr:spPr>
        <a:xfrm>
          <a:off x="9258300" y="16709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166264</xdr:rowOff>
    </xdr:from>
    <xdr:to>
      <xdr:col>55</xdr:col>
      <xdr:colOff>88900</xdr:colOff>
      <xdr:row>100</xdr:row>
      <xdr:rowOff>166264</xdr:rowOff>
    </xdr:to>
    <xdr:cxnSp macro="">
      <xdr:nvCxnSpPr>
        <xdr:cNvPr id="448" name="直線コネクタ 447">
          <a:extLst>
            <a:ext uri="{FF2B5EF4-FFF2-40B4-BE49-F238E27FC236}">
              <a16:creationId xmlns:a16="http://schemas.microsoft.com/office/drawing/2014/main" id="{861CC3BD-6BE7-4E6C-8258-A5CCEB914E96}"/>
            </a:ext>
          </a:extLst>
        </xdr:cNvPr>
        <xdr:cNvCxnSpPr/>
      </xdr:nvCxnSpPr>
      <xdr:spPr>
        <a:xfrm>
          <a:off x="9154160" y="169302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15516</xdr:rowOff>
    </xdr:from>
    <xdr:ext cx="599010" cy="259045"/>
    <xdr:sp macro="" textlink="">
      <xdr:nvSpPr>
        <xdr:cNvPr id="449" name="【港湾・漁港】&#10;一人当たり有形固定資産（償却資産）額平均値テキスト">
          <a:extLst>
            <a:ext uri="{FF2B5EF4-FFF2-40B4-BE49-F238E27FC236}">
              <a16:creationId xmlns:a16="http://schemas.microsoft.com/office/drawing/2014/main" id="{0847B249-EA37-4373-BADE-84A284785677}"/>
            </a:ext>
          </a:extLst>
        </xdr:cNvPr>
        <xdr:cNvSpPr txBox="1"/>
      </xdr:nvSpPr>
      <xdr:spPr>
        <a:xfrm>
          <a:off x="9258300" y="17785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37089</xdr:rowOff>
    </xdr:from>
    <xdr:to>
      <xdr:col>55</xdr:col>
      <xdr:colOff>50800</xdr:colOff>
      <xdr:row>106</xdr:row>
      <xdr:rowOff>138689</xdr:rowOff>
    </xdr:to>
    <xdr:sp macro="" textlink="">
      <xdr:nvSpPr>
        <xdr:cNvPr id="450" name="フローチャート: 判断 449">
          <a:extLst>
            <a:ext uri="{FF2B5EF4-FFF2-40B4-BE49-F238E27FC236}">
              <a16:creationId xmlns:a16="http://schemas.microsoft.com/office/drawing/2014/main" id="{F3BFB6B3-2F73-4477-A4DF-3B4F0339A278}"/>
            </a:ext>
          </a:extLst>
        </xdr:cNvPr>
        <xdr:cNvSpPr/>
      </xdr:nvSpPr>
      <xdr:spPr>
        <a:xfrm>
          <a:off x="9192260" y="178069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45214</xdr:rowOff>
    </xdr:from>
    <xdr:to>
      <xdr:col>50</xdr:col>
      <xdr:colOff>165100</xdr:colOff>
      <xdr:row>106</xdr:row>
      <xdr:rowOff>146814</xdr:rowOff>
    </xdr:to>
    <xdr:sp macro="" textlink="">
      <xdr:nvSpPr>
        <xdr:cNvPr id="451" name="フローチャート: 判断 450">
          <a:extLst>
            <a:ext uri="{FF2B5EF4-FFF2-40B4-BE49-F238E27FC236}">
              <a16:creationId xmlns:a16="http://schemas.microsoft.com/office/drawing/2014/main" id="{715CC568-6838-46A4-A14A-DB65013ED195}"/>
            </a:ext>
          </a:extLst>
        </xdr:cNvPr>
        <xdr:cNvSpPr/>
      </xdr:nvSpPr>
      <xdr:spPr>
        <a:xfrm>
          <a:off x="8445500" y="1781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29415</xdr:rowOff>
    </xdr:from>
    <xdr:to>
      <xdr:col>46</xdr:col>
      <xdr:colOff>38100</xdr:colOff>
      <xdr:row>106</xdr:row>
      <xdr:rowOff>131015</xdr:rowOff>
    </xdr:to>
    <xdr:sp macro="" textlink="">
      <xdr:nvSpPr>
        <xdr:cNvPr id="452" name="フローチャート: 判断 451">
          <a:extLst>
            <a:ext uri="{FF2B5EF4-FFF2-40B4-BE49-F238E27FC236}">
              <a16:creationId xmlns:a16="http://schemas.microsoft.com/office/drawing/2014/main" id="{B765323F-475A-42AC-8AC2-7D77A8A69ADE}"/>
            </a:ext>
          </a:extLst>
        </xdr:cNvPr>
        <xdr:cNvSpPr/>
      </xdr:nvSpPr>
      <xdr:spPr>
        <a:xfrm>
          <a:off x="7670800" y="17799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108474</xdr:rowOff>
    </xdr:from>
    <xdr:to>
      <xdr:col>41</xdr:col>
      <xdr:colOff>101600</xdr:colOff>
      <xdr:row>107</xdr:row>
      <xdr:rowOff>38624</xdr:rowOff>
    </xdr:to>
    <xdr:sp macro="" textlink="">
      <xdr:nvSpPr>
        <xdr:cNvPr id="453" name="フローチャート: 判断 452">
          <a:extLst>
            <a:ext uri="{FF2B5EF4-FFF2-40B4-BE49-F238E27FC236}">
              <a16:creationId xmlns:a16="http://schemas.microsoft.com/office/drawing/2014/main" id="{E390CCF9-0FE7-4CB8-AB86-D942D21D9F1B}"/>
            </a:ext>
          </a:extLst>
        </xdr:cNvPr>
        <xdr:cNvSpPr/>
      </xdr:nvSpPr>
      <xdr:spPr>
        <a:xfrm>
          <a:off x="6873240" y="17878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151061</xdr:rowOff>
    </xdr:from>
    <xdr:to>
      <xdr:col>36</xdr:col>
      <xdr:colOff>165100</xdr:colOff>
      <xdr:row>107</xdr:row>
      <xdr:rowOff>81211</xdr:rowOff>
    </xdr:to>
    <xdr:sp macro="" textlink="">
      <xdr:nvSpPr>
        <xdr:cNvPr id="454" name="フローチャート: 判断 453">
          <a:extLst>
            <a:ext uri="{FF2B5EF4-FFF2-40B4-BE49-F238E27FC236}">
              <a16:creationId xmlns:a16="http://schemas.microsoft.com/office/drawing/2014/main" id="{691E9713-64EE-4B1F-BD85-ADE4B886D49B}"/>
            </a:ext>
          </a:extLst>
        </xdr:cNvPr>
        <xdr:cNvSpPr/>
      </xdr:nvSpPr>
      <xdr:spPr>
        <a:xfrm>
          <a:off x="6098540" y="17920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10C8F298-E4CD-48AF-9484-9574089B9FA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358D4E6C-40DA-4041-A5D3-B0D21828EFA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E47FF165-CB5C-4280-A129-F8A6DF918EE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11A10FE9-C587-461C-8A73-7C8B351EAE7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4D700DD0-DF9D-49FE-9609-1B36F673E8B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82028</xdr:rowOff>
    </xdr:from>
    <xdr:to>
      <xdr:col>41</xdr:col>
      <xdr:colOff>101600</xdr:colOff>
      <xdr:row>108</xdr:row>
      <xdr:rowOff>12178</xdr:rowOff>
    </xdr:to>
    <xdr:sp macro="" textlink="">
      <xdr:nvSpPr>
        <xdr:cNvPr id="460" name="楕円 459">
          <a:extLst>
            <a:ext uri="{FF2B5EF4-FFF2-40B4-BE49-F238E27FC236}">
              <a16:creationId xmlns:a16="http://schemas.microsoft.com/office/drawing/2014/main" id="{C5A976FA-71D7-4BFC-B687-2C257AB67BCB}"/>
            </a:ext>
          </a:extLst>
        </xdr:cNvPr>
        <xdr:cNvSpPr/>
      </xdr:nvSpPr>
      <xdr:spPr>
        <a:xfrm>
          <a:off x="6873240" y="18019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82032</xdr:rowOff>
    </xdr:from>
    <xdr:to>
      <xdr:col>36</xdr:col>
      <xdr:colOff>165100</xdr:colOff>
      <xdr:row>108</xdr:row>
      <xdr:rowOff>12182</xdr:rowOff>
    </xdr:to>
    <xdr:sp macro="" textlink="">
      <xdr:nvSpPr>
        <xdr:cNvPr id="461" name="楕円 460">
          <a:extLst>
            <a:ext uri="{FF2B5EF4-FFF2-40B4-BE49-F238E27FC236}">
              <a16:creationId xmlns:a16="http://schemas.microsoft.com/office/drawing/2014/main" id="{04251ECF-7AAD-47DD-8A46-8C4A7838A138}"/>
            </a:ext>
          </a:extLst>
        </xdr:cNvPr>
        <xdr:cNvSpPr/>
      </xdr:nvSpPr>
      <xdr:spPr>
        <a:xfrm>
          <a:off x="6098540" y="18019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132828</xdr:rowOff>
    </xdr:from>
    <xdr:to>
      <xdr:col>41</xdr:col>
      <xdr:colOff>50800</xdr:colOff>
      <xdr:row>107</xdr:row>
      <xdr:rowOff>132832</xdr:rowOff>
    </xdr:to>
    <xdr:cxnSp macro="">
      <xdr:nvCxnSpPr>
        <xdr:cNvPr id="462" name="直線コネクタ 461">
          <a:extLst>
            <a:ext uri="{FF2B5EF4-FFF2-40B4-BE49-F238E27FC236}">
              <a16:creationId xmlns:a16="http://schemas.microsoft.com/office/drawing/2014/main" id="{1A75FD7F-58B3-4B55-9202-803F2F85B698}"/>
            </a:ext>
          </a:extLst>
        </xdr:cNvPr>
        <xdr:cNvCxnSpPr/>
      </xdr:nvCxnSpPr>
      <xdr:spPr>
        <a:xfrm flipV="1">
          <a:off x="6149340" y="18070308"/>
          <a:ext cx="7747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163341</xdr:rowOff>
    </xdr:from>
    <xdr:ext cx="599010" cy="259045"/>
    <xdr:sp macro="" textlink="">
      <xdr:nvSpPr>
        <xdr:cNvPr id="463" name="n_1aveValue【港湾・漁港】&#10;一人当たり有形固定資産（償却資産）額">
          <a:extLst>
            <a:ext uri="{FF2B5EF4-FFF2-40B4-BE49-F238E27FC236}">
              <a16:creationId xmlns:a16="http://schemas.microsoft.com/office/drawing/2014/main" id="{2D8356A2-AC6D-413C-8087-2DC411C89F1E}"/>
            </a:ext>
          </a:extLst>
        </xdr:cNvPr>
        <xdr:cNvSpPr txBox="1"/>
      </xdr:nvSpPr>
      <xdr:spPr>
        <a:xfrm>
          <a:off x="8214575" y="1759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147542</xdr:rowOff>
    </xdr:from>
    <xdr:ext cx="599010" cy="259045"/>
    <xdr:sp macro="" textlink="">
      <xdr:nvSpPr>
        <xdr:cNvPr id="464" name="n_2aveValue【港湾・漁港】&#10;一人当たり有形固定資産（償却資産）額">
          <a:extLst>
            <a:ext uri="{FF2B5EF4-FFF2-40B4-BE49-F238E27FC236}">
              <a16:creationId xmlns:a16="http://schemas.microsoft.com/office/drawing/2014/main" id="{AC987595-0CCF-4606-99AA-36E40792B56B}"/>
            </a:ext>
          </a:extLst>
        </xdr:cNvPr>
        <xdr:cNvSpPr txBox="1"/>
      </xdr:nvSpPr>
      <xdr:spPr>
        <a:xfrm>
          <a:off x="7444955" y="1758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55151</xdr:rowOff>
    </xdr:from>
    <xdr:ext cx="599010" cy="259045"/>
    <xdr:sp macro="" textlink="">
      <xdr:nvSpPr>
        <xdr:cNvPr id="465" name="n_3aveValue【港湾・漁港】&#10;一人当たり有形固定資産（償却資産）額">
          <a:extLst>
            <a:ext uri="{FF2B5EF4-FFF2-40B4-BE49-F238E27FC236}">
              <a16:creationId xmlns:a16="http://schemas.microsoft.com/office/drawing/2014/main" id="{EBEB2853-B371-4DFC-940B-8D6E3AFEB987}"/>
            </a:ext>
          </a:extLst>
        </xdr:cNvPr>
        <xdr:cNvSpPr txBox="1"/>
      </xdr:nvSpPr>
      <xdr:spPr>
        <a:xfrm>
          <a:off x="6670255" y="176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97738</xdr:rowOff>
    </xdr:from>
    <xdr:ext cx="599010" cy="259045"/>
    <xdr:sp macro="" textlink="">
      <xdr:nvSpPr>
        <xdr:cNvPr id="466" name="n_4aveValue【港湾・漁港】&#10;一人当たり有形固定資産（償却資産）額">
          <a:extLst>
            <a:ext uri="{FF2B5EF4-FFF2-40B4-BE49-F238E27FC236}">
              <a16:creationId xmlns:a16="http://schemas.microsoft.com/office/drawing/2014/main" id="{C5D950C6-C960-4461-91F0-9CF6CD2E3019}"/>
            </a:ext>
          </a:extLst>
        </xdr:cNvPr>
        <xdr:cNvSpPr txBox="1"/>
      </xdr:nvSpPr>
      <xdr:spPr>
        <a:xfrm>
          <a:off x="5872695" y="1769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3305</xdr:rowOff>
    </xdr:from>
    <xdr:ext cx="378565" cy="259045"/>
    <xdr:sp macro="" textlink="">
      <xdr:nvSpPr>
        <xdr:cNvPr id="467" name="n_3mainValue【港湾・漁港】&#10;一人当たり有形固定資産（償却資産）額">
          <a:extLst>
            <a:ext uri="{FF2B5EF4-FFF2-40B4-BE49-F238E27FC236}">
              <a16:creationId xmlns:a16="http://schemas.microsoft.com/office/drawing/2014/main" id="{004CBA2D-3579-427A-820E-F61372F0DDD0}"/>
            </a:ext>
          </a:extLst>
        </xdr:cNvPr>
        <xdr:cNvSpPr txBox="1"/>
      </xdr:nvSpPr>
      <xdr:spPr>
        <a:xfrm>
          <a:off x="6757617" y="18108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3309</xdr:rowOff>
    </xdr:from>
    <xdr:ext cx="378565" cy="259045"/>
    <xdr:sp macro="" textlink="">
      <xdr:nvSpPr>
        <xdr:cNvPr id="468" name="n_4mainValue【港湾・漁港】&#10;一人当たり有形固定資産（償却資産）額">
          <a:extLst>
            <a:ext uri="{FF2B5EF4-FFF2-40B4-BE49-F238E27FC236}">
              <a16:creationId xmlns:a16="http://schemas.microsoft.com/office/drawing/2014/main" id="{53CB8EF3-DC7B-4AF3-93FF-727DA0885D08}"/>
            </a:ext>
          </a:extLst>
        </xdr:cNvPr>
        <xdr:cNvSpPr txBox="1"/>
      </xdr:nvSpPr>
      <xdr:spPr>
        <a:xfrm>
          <a:off x="5982917" y="1810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DF8BF72D-C24B-48FD-A825-F1A28C20FE0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58564F3B-E3B0-4794-B160-9178099D4CEA}"/>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F73110A1-415D-4404-B558-5EF61F36C47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11F13B50-E134-458D-8EBE-C5F609808A2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6B453326-BB98-4C77-8735-2F24A65A37E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C33D63DD-3CF1-4B3C-9FF6-5FFC871C80D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BAE13968-2262-4CF1-9CDD-4CF928E0126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75207F10-CBF3-4925-B8A2-2EB11190CEB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520FAA01-41F1-4F25-AFB8-E35C18D3A0E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D42C4296-F55E-4530-9A61-71BEE25AE26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27563AE7-B980-4518-9980-A61955FA49E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C98072F6-67D8-4789-88AB-92A3856F166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6720C272-614C-4ED0-8D6E-CB1DB423BDE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1714F042-044C-40F1-AC02-851BD00F7BB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6A918D4A-0BCD-4A2B-832E-822AE1E3BB6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A415115F-3FDB-42AD-873E-0E5307947EB7}"/>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978284CE-A398-4DEF-8392-FDD9EF674FD9}"/>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A4AF0078-2438-47E9-944E-CCC69FCEC00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9EC32363-7D50-4A90-94A7-C3B8EE0415C6}"/>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7EB463F5-A0BC-435F-8E80-27790E61CAA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068AF745-0743-4653-8F38-C4959D6D2A7A}"/>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D4000827-EFC7-4744-9B99-A6395A77EF4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B8DFB9FB-6509-4516-B78B-B5513708114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a:extLst>
            <a:ext uri="{FF2B5EF4-FFF2-40B4-BE49-F238E27FC236}">
              <a16:creationId xmlns:a16="http://schemas.microsoft.com/office/drawing/2014/main" id="{64AE65A2-6222-4CF3-959A-1A6ED448857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93" name="直線コネクタ 492">
          <a:extLst>
            <a:ext uri="{FF2B5EF4-FFF2-40B4-BE49-F238E27FC236}">
              <a16:creationId xmlns:a16="http://schemas.microsoft.com/office/drawing/2014/main" id="{7204BB2A-CA11-4151-8D9E-893D7B15C7AC}"/>
            </a:ext>
          </a:extLst>
        </xdr:cNvPr>
        <xdr:cNvCxnSpPr/>
      </xdr:nvCxnSpPr>
      <xdr:spPr>
        <a:xfrm flipV="1">
          <a:off x="14375764" y="55587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94" name="【認定こども園・幼稚園・保育所】&#10;有形固定資産減価償却率最小値テキスト">
          <a:extLst>
            <a:ext uri="{FF2B5EF4-FFF2-40B4-BE49-F238E27FC236}">
              <a16:creationId xmlns:a16="http://schemas.microsoft.com/office/drawing/2014/main" id="{B2E973AE-B18B-4BB1-8A46-D38C4169DB17}"/>
            </a:ext>
          </a:extLst>
        </xdr:cNvPr>
        <xdr:cNvSpPr txBox="1"/>
      </xdr:nvSpPr>
      <xdr:spPr>
        <a:xfrm>
          <a:off x="144145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95" name="直線コネクタ 494">
          <a:extLst>
            <a:ext uri="{FF2B5EF4-FFF2-40B4-BE49-F238E27FC236}">
              <a16:creationId xmlns:a16="http://schemas.microsoft.com/office/drawing/2014/main" id="{572152E9-DEA6-4F7E-8470-FD8080767265}"/>
            </a:ext>
          </a:extLst>
        </xdr:cNvPr>
        <xdr:cNvCxnSpPr/>
      </xdr:nvCxnSpPr>
      <xdr:spPr>
        <a:xfrm>
          <a:off x="14287500" y="7052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96" name="【認定こども園・幼稚園・保育所】&#10;有形固定資産減価償却率最大値テキスト">
          <a:extLst>
            <a:ext uri="{FF2B5EF4-FFF2-40B4-BE49-F238E27FC236}">
              <a16:creationId xmlns:a16="http://schemas.microsoft.com/office/drawing/2014/main" id="{0F7DB786-95CA-4E79-A79A-B23BDB8FD7AA}"/>
            </a:ext>
          </a:extLst>
        </xdr:cNvPr>
        <xdr:cNvSpPr txBox="1"/>
      </xdr:nvSpPr>
      <xdr:spPr>
        <a:xfrm>
          <a:off x="14414500" y="534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97" name="直線コネクタ 496">
          <a:extLst>
            <a:ext uri="{FF2B5EF4-FFF2-40B4-BE49-F238E27FC236}">
              <a16:creationId xmlns:a16="http://schemas.microsoft.com/office/drawing/2014/main" id="{8521A116-0E8F-4155-B85C-822B24D0508D}"/>
            </a:ext>
          </a:extLst>
        </xdr:cNvPr>
        <xdr:cNvCxnSpPr/>
      </xdr:nvCxnSpPr>
      <xdr:spPr>
        <a:xfrm>
          <a:off x="14287500" y="555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98" name="【認定こども園・幼稚園・保育所】&#10;有形固定資産減価償却率平均値テキスト">
          <a:extLst>
            <a:ext uri="{FF2B5EF4-FFF2-40B4-BE49-F238E27FC236}">
              <a16:creationId xmlns:a16="http://schemas.microsoft.com/office/drawing/2014/main" id="{1E9AE7EB-1D7C-4E8E-8167-1E3C1935411C}"/>
            </a:ext>
          </a:extLst>
        </xdr:cNvPr>
        <xdr:cNvSpPr txBox="1"/>
      </xdr:nvSpPr>
      <xdr:spPr>
        <a:xfrm>
          <a:off x="14414500" y="6029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99" name="フローチャート: 判断 498">
          <a:extLst>
            <a:ext uri="{FF2B5EF4-FFF2-40B4-BE49-F238E27FC236}">
              <a16:creationId xmlns:a16="http://schemas.microsoft.com/office/drawing/2014/main" id="{C08F8E4C-7428-4E08-A521-D7CA32958CAD}"/>
            </a:ext>
          </a:extLst>
        </xdr:cNvPr>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500" name="フローチャート: 判断 499">
          <a:extLst>
            <a:ext uri="{FF2B5EF4-FFF2-40B4-BE49-F238E27FC236}">
              <a16:creationId xmlns:a16="http://schemas.microsoft.com/office/drawing/2014/main" id="{BC12EC5B-6BBC-41EA-BC54-6CBA556FB384}"/>
            </a:ext>
          </a:extLst>
        </xdr:cNvPr>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01" name="フローチャート: 判断 500">
          <a:extLst>
            <a:ext uri="{FF2B5EF4-FFF2-40B4-BE49-F238E27FC236}">
              <a16:creationId xmlns:a16="http://schemas.microsoft.com/office/drawing/2014/main" id="{5CD99AD3-F40C-4813-9566-154B787F99BA}"/>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502" name="フローチャート: 判断 501">
          <a:extLst>
            <a:ext uri="{FF2B5EF4-FFF2-40B4-BE49-F238E27FC236}">
              <a16:creationId xmlns:a16="http://schemas.microsoft.com/office/drawing/2014/main" id="{4D5C48FD-9B8E-4741-B0D2-2BE292B63019}"/>
            </a:ext>
          </a:extLst>
        </xdr:cNvPr>
        <xdr:cNvSpPr/>
      </xdr:nvSpPr>
      <xdr:spPr>
        <a:xfrm>
          <a:off x="12029440" y="613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03" name="フローチャート: 判断 502">
          <a:extLst>
            <a:ext uri="{FF2B5EF4-FFF2-40B4-BE49-F238E27FC236}">
              <a16:creationId xmlns:a16="http://schemas.microsoft.com/office/drawing/2014/main" id="{D0437BAA-6001-4813-9C6C-D7A149F5FA33}"/>
            </a:ext>
          </a:extLst>
        </xdr:cNvPr>
        <xdr:cNvSpPr/>
      </xdr:nvSpPr>
      <xdr:spPr>
        <a:xfrm>
          <a:off x="1123188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2D49222C-0192-4E49-BEAE-9AE53094385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8B7E13C2-780C-4946-B761-434B30CE413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D7EA4B7A-9EEB-49C7-81CF-5C9396BE163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13C649-043F-4DCA-94DE-13D2D89BF82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D50D399-FB4F-48C8-AD8C-3DBC8CBFEB04}"/>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69215</xdr:rowOff>
    </xdr:from>
    <xdr:to>
      <xdr:col>85</xdr:col>
      <xdr:colOff>177800</xdr:colOff>
      <xdr:row>39</xdr:row>
      <xdr:rowOff>170815</xdr:rowOff>
    </xdr:to>
    <xdr:sp macro="" textlink="">
      <xdr:nvSpPr>
        <xdr:cNvPr id="509" name="楕円 508">
          <a:extLst>
            <a:ext uri="{FF2B5EF4-FFF2-40B4-BE49-F238E27FC236}">
              <a16:creationId xmlns:a16="http://schemas.microsoft.com/office/drawing/2014/main" id="{93381202-4797-4E7B-98D1-BE76376DB0A9}"/>
            </a:ext>
          </a:extLst>
        </xdr:cNvPr>
        <xdr:cNvSpPr/>
      </xdr:nvSpPr>
      <xdr:spPr>
        <a:xfrm>
          <a:off x="14325600" y="66071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47642</xdr:rowOff>
    </xdr:from>
    <xdr:ext cx="405111" cy="259045"/>
    <xdr:sp macro="" textlink="">
      <xdr:nvSpPr>
        <xdr:cNvPr id="510" name="【認定こども園・幼稚園・保育所】&#10;有形固定資産減価償却率該当値テキスト">
          <a:extLst>
            <a:ext uri="{FF2B5EF4-FFF2-40B4-BE49-F238E27FC236}">
              <a16:creationId xmlns:a16="http://schemas.microsoft.com/office/drawing/2014/main" id="{86198E72-1095-41AF-807A-D6391FBA7616}"/>
            </a:ext>
          </a:extLst>
        </xdr:cNvPr>
        <xdr:cNvSpPr txBox="1"/>
      </xdr:nvSpPr>
      <xdr:spPr>
        <a:xfrm>
          <a:off x="14414500"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33020</xdr:rowOff>
    </xdr:from>
    <xdr:to>
      <xdr:col>81</xdr:col>
      <xdr:colOff>101600</xdr:colOff>
      <xdr:row>39</xdr:row>
      <xdr:rowOff>134620</xdr:rowOff>
    </xdr:to>
    <xdr:sp macro="" textlink="">
      <xdr:nvSpPr>
        <xdr:cNvPr id="511" name="楕円 510">
          <a:extLst>
            <a:ext uri="{FF2B5EF4-FFF2-40B4-BE49-F238E27FC236}">
              <a16:creationId xmlns:a16="http://schemas.microsoft.com/office/drawing/2014/main" id="{91C12F81-398E-468F-9EF9-FAE9E337F947}"/>
            </a:ext>
          </a:extLst>
        </xdr:cNvPr>
        <xdr:cNvSpPr/>
      </xdr:nvSpPr>
      <xdr:spPr>
        <a:xfrm>
          <a:off x="1357884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39</xdr:row>
      <xdr:rowOff>120015</xdr:rowOff>
    </xdr:to>
    <xdr:cxnSp macro="">
      <xdr:nvCxnSpPr>
        <xdr:cNvPr id="512" name="直線コネクタ 511">
          <a:extLst>
            <a:ext uri="{FF2B5EF4-FFF2-40B4-BE49-F238E27FC236}">
              <a16:creationId xmlns:a16="http://schemas.microsoft.com/office/drawing/2014/main" id="{A62BED9C-C4CF-46D0-9982-A44963FFC842}"/>
            </a:ext>
          </a:extLst>
        </xdr:cNvPr>
        <xdr:cNvCxnSpPr/>
      </xdr:nvCxnSpPr>
      <xdr:spPr>
        <a:xfrm>
          <a:off x="13629640" y="662178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166370</xdr:rowOff>
    </xdr:from>
    <xdr:to>
      <xdr:col>76</xdr:col>
      <xdr:colOff>165100</xdr:colOff>
      <xdr:row>39</xdr:row>
      <xdr:rowOff>96520</xdr:rowOff>
    </xdr:to>
    <xdr:sp macro="" textlink="">
      <xdr:nvSpPr>
        <xdr:cNvPr id="513" name="楕円 512">
          <a:extLst>
            <a:ext uri="{FF2B5EF4-FFF2-40B4-BE49-F238E27FC236}">
              <a16:creationId xmlns:a16="http://schemas.microsoft.com/office/drawing/2014/main" id="{E7572507-275C-4B1F-8C32-E6CED213B9B7}"/>
            </a:ext>
          </a:extLst>
        </xdr:cNvPr>
        <xdr:cNvSpPr/>
      </xdr:nvSpPr>
      <xdr:spPr>
        <a:xfrm>
          <a:off x="128041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45720</xdr:rowOff>
    </xdr:from>
    <xdr:to>
      <xdr:col>81</xdr:col>
      <xdr:colOff>50800</xdr:colOff>
      <xdr:row>39</xdr:row>
      <xdr:rowOff>83820</xdr:rowOff>
    </xdr:to>
    <xdr:cxnSp macro="">
      <xdr:nvCxnSpPr>
        <xdr:cNvPr id="514" name="直線コネクタ 513">
          <a:extLst>
            <a:ext uri="{FF2B5EF4-FFF2-40B4-BE49-F238E27FC236}">
              <a16:creationId xmlns:a16="http://schemas.microsoft.com/office/drawing/2014/main" id="{63341CC9-979E-4B2E-8AF5-15F5E85715C6}"/>
            </a:ext>
          </a:extLst>
        </xdr:cNvPr>
        <xdr:cNvCxnSpPr/>
      </xdr:nvCxnSpPr>
      <xdr:spPr>
        <a:xfrm>
          <a:off x="12854940" y="658368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34925</xdr:rowOff>
    </xdr:from>
    <xdr:to>
      <xdr:col>72</xdr:col>
      <xdr:colOff>38100</xdr:colOff>
      <xdr:row>40</xdr:row>
      <xdr:rowOff>136525</xdr:rowOff>
    </xdr:to>
    <xdr:sp macro="" textlink="">
      <xdr:nvSpPr>
        <xdr:cNvPr id="515" name="楕円 514">
          <a:extLst>
            <a:ext uri="{FF2B5EF4-FFF2-40B4-BE49-F238E27FC236}">
              <a16:creationId xmlns:a16="http://schemas.microsoft.com/office/drawing/2014/main" id="{A1BB1A17-BB87-4863-983A-6F0FB4EEFDC4}"/>
            </a:ext>
          </a:extLst>
        </xdr:cNvPr>
        <xdr:cNvSpPr/>
      </xdr:nvSpPr>
      <xdr:spPr>
        <a:xfrm>
          <a:off x="12029440" y="6740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45720</xdr:rowOff>
    </xdr:from>
    <xdr:to>
      <xdr:col>76</xdr:col>
      <xdr:colOff>114300</xdr:colOff>
      <xdr:row>40</xdr:row>
      <xdr:rowOff>85725</xdr:rowOff>
    </xdr:to>
    <xdr:cxnSp macro="">
      <xdr:nvCxnSpPr>
        <xdr:cNvPr id="516" name="直線コネクタ 515">
          <a:extLst>
            <a:ext uri="{FF2B5EF4-FFF2-40B4-BE49-F238E27FC236}">
              <a16:creationId xmlns:a16="http://schemas.microsoft.com/office/drawing/2014/main" id="{A86E9D94-A158-4C31-B83A-D2445F1773F8}"/>
            </a:ext>
          </a:extLst>
        </xdr:cNvPr>
        <xdr:cNvCxnSpPr/>
      </xdr:nvCxnSpPr>
      <xdr:spPr>
        <a:xfrm flipV="1">
          <a:off x="12072620" y="6583680"/>
          <a:ext cx="78232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170180</xdr:rowOff>
    </xdr:from>
    <xdr:to>
      <xdr:col>67</xdr:col>
      <xdr:colOff>101600</xdr:colOff>
      <xdr:row>40</xdr:row>
      <xdr:rowOff>100330</xdr:rowOff>
    </xdr:to>
    <xdr:sp macro="" textlink="">
      <xdr:nvSpPr>
        <xdr:cNvPr id="517" name="楕円 516">
          <a:extLst>
            <a:ext uri="{FF2B5EF4-FFF2-40B4-BE49-F238E27FC236}">
              <a16:creationId xmlns:a16="http://schemas.microsoft.com/office/drawing/2014/main" id="{2B3FC3BD-74F5-4749-BE91-ABE9464568AF}"/>
            </a:ext>
          </a:extLst>
        </xdr:cNvPr>
        <xdr:cNvSpPr/>
      </xdr:nvSpPr>
      <xdr:spPr>
        <a:xfrm>
          <a:off x="11231880" y="6708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85725</xdr:rowOff>
    </xdr:to>
    <xdr:cxnSp macro="">
      <xdr:nvCxnSpPr>
        <xdr:cNvPr id="518" name="直線コネクタ 517">
          <a:extLst>
            <a:ext uri="{FF2B5EF4-FFF2-40B4-BE49-F238E27FC236}">
              <a16:creationId xmlns:a16="http://schemas.microsoft.com/office/drawing/2014/main" id="{DFA7ECC4-A151-4D8A-BD69-66DFEF97D6C8}"/>
            </a:ext>
          </a:extLst>
        </xdr:cNvPr>
        <xdr:cNvCxnSpPr/>
      </xdr:nvCxnSpPr>
      <xdr:spPr>
        <a:xfrm>
          <a:off x="11282680" y="6755130"/>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519" name="n_1aveValue【認定こども園・幼稚園・保育所】&#10;有形固定資産減価償却率">
          <a:extLst>
            <a:ext uri="{FF2B5EF4-FFF2-40B4-BE49-F238E27FC236}">
              <a16:creationId xmlns:a16="http://schemas.microsoft.com/office/drawing/2014/main" id="{4FE3D66F-A8F8-4210-BA50-6BD52678A97F}"/>
            </a:ext>
          </a:extLst>
        </xdr:cNvPr>
        <xdr:cNvSpPr txBox="1"/>
      </xdr:nvSpPr>
      <xdr:spPr>
        <a:xfrm>
          <a:off x="134372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20" name="n_2aveValue【認定こども園・幼稚園・保育所】&#10;有形固定資産減価償却率">
          <a:extLst>
            <a:ext uri="{FF2B5EF4-FFF2-40B4-BE49-F238E27FC236}">
              <a16:creationId xmlns:a16="http://schemas.microsoft.com/office/drawing/2014/main" id="{C15FC77F-6C52-46B3-AC53-8B481CE581A8}"/>
            </a:ext>
          </a:extLst>
        </xdr:cNvPr>
        <xdr:cNvSpPr txBox="1"/>
      </xdr:nvSpPr>
      <xdr:spPr>
        <a:xfrm>
          <a:off x="126752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521" name="n_3aveValue【認定こども園・幼稚園・保育所】&#10;有形固定資産減価償却率">
          <a:extLst>
            <a:ext uri="{FF2B5EF4-FFF2-40B4-BE49-F238E27FC236}">
              <a16:creationId xmlns:a16="http://schemas.microsoft.com/office/drawing/2014/main" id="{7FBD8ED0-7BBE-4C9E-9554-5768513BB5B9}"/>
            </a:ext>
          </a:extLst>
        </xdr:cNvPr>
        <xdr:cNvSpPr txBox="1"/>
      </xdr:nvSpPr>
      <xdr:spPr>
        <a:xfrm>
          <a:off x="119005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22" name="n_4aveValue【認定こども園・幼稚園・保育所】&#10;有形固定資産減価償却率">
          <a:extLst>
            <a:ext uri="{FF2B5EF4-FFF2-40B4-BE49-F238E27FC236}">
              <a16:creationId xmlns:a16="http://schemas.microsoft.com/office/drawing/2014/main" id="{2646E239-BDAD-4187-A98B-C0BEAC944942}"/>
            </a:ext>
          </a:extLst>
        </xdr:cNvPr>
        <xdr:cNvSpPr txBox="1"/>
      </xdr:nvSpPr>
      <xdr:spPr>
        <a:xfrm>
          <a:off x="1110298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125747</xdr:rowOff>
    </xdr:from>
    <xdr:ext cx="405111" cy="259045"/>
    <xdr:sp macro="" textlink="">
      <xdr:nvSpPr>
        <xdr:cNvPr id="523" name="n_1mainValue【認定こども園・幼稚園・保育所】&#10;有形固定資産減価償却率">
          <a:extLst>
            <a:ext uri="{FF2B5EF4-FFF2-40B4-BE49-F238E27FC236}">
              <a16:creationId xmlns:a16="http://schemas.microsoft.com/office/drawing/2014/main" id="{69781AA8-6A6C-4341-94B7-C7D6BF19586E}"/>
            </a:ext>
          </a:extLst>
        </xdr:cNvPr>
        <xdr:cNvSpPr txBox="1"/>
      </xdr:nvSpPr>
      <xdr:spPr>
        <a:xfrm>
          <a:off x="134372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87647</xdr:rowOff>
    </xdr:from>
    <xdr:ext cx="405111" cy="259045"/>
    <xdr:sp macro="" textlink="">
      <xdr:nvSpPr>
        <xdr:cNvPr id="524" name="n_2mainValue【認定こども園・幼稚園・保育所】&#10;有形固定資産減価償却率">
          <a:extLst>
            <a:ext uri="{FF2B5EF4-FFF2-40B4-BE49-F238E27FC236}">
              <a16:creationId xmlns:a16="http://schemas.microsoft.com/office/drawing/2014/main" id="{D4F4DA42-DCD9-43A6-837A-39DD7153D0F9}"/>
            </a:ext>
          </a:extLst>
        </xdr:cNvPr>
        <xdr:cNvSpPr txBox="1"/>
      </xdr:nvSpPr>
      <xdr:spPr>
        <a:xfrm>
          <a:off x="126752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127652</xdr:rowOff>
    </xdr:from>
    <xdr:ext cx="405111" cy="259045"/>
    <xdr:sp macro="" textlink="">
      <xdr:nvSpPr>
        <xdr:cNvPr id="525" name="n_3mainValue【認定こども園・幼稚園・保育所】&#10;有形固定資産減価償却率">
          <a:extLst>
            <a:ext uri="{FF2B5EF4-FFF2-40B4-BE49-F238E27FC236}">
              <a16:creationId xmlns:a16="http://schemas.microsoft.com/office/drawing/2014/main" id="{308DEB34-FDFC-432C-9D82-161546C69268}"/>
            </a:ext>
          </a:extLst>
        </xdr:cNvPr>
        <xdr:cNvSpPr txBox="1"/>
      </xdr:nvSpPr>
      <xdr:spPr>
        <a:xfrm>
          <a:off x="119005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91457</xdr:rowOff>
    </xdr:from>
    <xdr:ext cx="405111" cy="259045"/>
    <xdr:sp macro="" textlink="">
      <xdr:nvSpPr>
        <xdr:cNvPr id="526" name="n_4mainValue【認定こども園・幼稚園・保育所】&#10;有形固定資産減価償却率">
          <a:extLst>
            <a:ext uri="{FF2B5EF4-FFF2-40B4-BE49-F238E27FC236}">
              <a16:creationId xmlns:a16="http://schemas.microsoft.com/office/drawing/2014/main" id="{B962B49B-0083-4B51-AE9F-83BA89AEB4AD}"/>
            </a:ext>
          </a:extLst>
        </xdr:cNvPr>
        <xdr:cNvSpPr txBox="1"/>
      </xdr:nvSpPr>
      <xdr:spPr>
        <a:xfrm>
          <a:off x="1110298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a:extLst>
            <a:ext uri="{FF2B5EF4-FFF2-40B4-BE49-F238E27FC236}">
              <a16:creationId xmlns:a16="http://schemas.microsoft.com/office/drawing/2014/main" id="{B401451C-39C8-42E6-9549-E29987D20DE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a:extLst>
            <a:ext uri="{FF2B5EF4-FFF2-40B4-BE49-F238E27FC236}">
              <a16:creationId xmlns:a16="http://schemas.microsoft.com/office/drawing/2014/main" id="{E340B9FC-0AB0-4959-845B-D82EABDA9FE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a:extLst>
            <a:ext uri="{FF2B5EF4-FFF2-40B4-BE49-F238E27FC236}">
              <a16:creationId xmlns:a16="http://schemas.microsoft.com/office/drawing/2014/main" id="{718B0BDD-2B54-4729-BDD0-B22AE023D1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a:extLst>
            <a:ext uri="{FF2B5EF4-FFF2-40B4-BE49-F238E27FC236}">
              <a16:creationId xmlns:a16="http://schemas.microsoft.com/office/drawing/2014/main" id="{BF985533-C57C-454C-BC4E-2FB168802FC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a:extLst>
            <a:ext uri="{FF2B5EF4-FFF2-40B4-BE49-F238E27FC236}">
              <a16:creationId xmlns:a16="http://schemas.microsoft.com/office/drawing/2014/main" id="{9731C378-0CBF-4E8A-9C57-C878C095A7F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a:extLst>
            <a:ext uri="{FF2B5EF4-FFF2-40B4-BE49-F238E27FC236}">
              <a16:creationId xmlns:a16="http://schemas.microsoft.com/office/drawing/2014/main" id="{56EF8717-37A1-4769-B9B7-A19167D677B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a:extLst>
            <a:ext uri="{FF2B5EF4-FFF2-40B4-BE49-F238E27FC236}">
              <a16:creationId xmlns:a16="http://schemas.microsoft.com/office/drawing/2014/main" id="{871D046E-D43E-43C4-969D-0F153FC52C4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F0DD8D83-4003-43EE-AF6E-07B3B79C75D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18100EF9-5024-423B-BD76-00F98E3ED56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FC126340-8484-4BE5-8F42-8CE91827DF8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7" name="直線コネクタ 536">
          <a:extLst>
            <a:ext uri="{FF2B5EF4-FFF2-40B4-BE49-F238E27FC236}">
              <a16:creationId xmlns:a16="http://schemas.microsoft.com/office/drawing/2014/main" id="{DEF8D749-2CE7-4C23-A6BD-87FBB0BD998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8" name="テキスト ボックス 537">
          <a:extLst>
            <a:ext uri="{FF2B5EF4-FFF2-40B4-BE49-F238E27FC236}">
              <a16:creationId xmlns:a16="http://schemas.microsoft.com/office/drawing/2014/main" id="{6C25411C-23A4-4B80-9AAD-957A8F92F388}"/>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9" name="直線コネクタ 538">
          <a:extLst>
            <a:ext uri="{FF2B5EF4-FFF2-40B4-BE49-F238E27FC236}">
              <a16:creationId xmlns:a16="http://schemas.microsoft.com/office/drawing/2014/main" id="{A909AD7F-BE5E-4017-A007-0D1F323341A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40" name="テキスト ボックス 539">
          <a:extLst>
            <a:ext uri="{FF2B5EF4-FFF2-40B4-BE49-F238E27FC236}">
              <a16:creationId xmlns:a16="http://schemas.microsoft.com/office/drawing/2014/main" id="{CD710BCF-22F4-4879-BC77-CAD30DD5D9B2}"/>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1" name="直線コネクタ 540">
          <a:extLst>
            <a:ext uri="{FF2B5EF4-FFF2-40B4-BE49-F238E27FC236}">
              <a16:creationId xmlns:a16="http://schemas.microsoft.com/office/drawing/2014/main" id="{B2D8590C-E368-434B-BC41-876867DA3337}"/>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42" name="テキスト ボックス 541">
          <a:extLst>
            <a:ext uri="{FF2B5EF4-FFF2-40B4-BE49-F238E27FC236}">
              <a16:creationId xmlns:a16="http://schemas.microsoft.com/office/drawing/2014/main" id="{84953D2B-74BE-4A24-AA38-F240B9E131BB}"/>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3" name="直線コネクタ 542">
          <a:extLst>
            <a:ext uri="{FF2B5EF4-FFF2-40B4-BE49-F238E27FC236}">
              <a16:creationId xmlns:a16="http://schemas.microsoft.com/office/drawing/2014/main" id="{F701A5FD-8260-4F90-8267-A4BA054BA237}"/>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4" name="テキスト ボックス 543">
          <a:extLst>
            <a:ext uri="{FF2B5EF4-FFF2-40B4-BE49-F238E27FC236}">
              <a16:creationId xmlns:a16="http://schemas.microsoft.com/office/drawing/2014/main" id="{AAAA86A8-F28F-40C3-A43E-F3152E95184F}"/>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4B0B80B9-DBE7-47FA-B7A4-4214200CBEF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a:extLst>
            <a:ext uri="{FF2B5EF4-FFF2-40B4-BE49-F238E27FC236}">
              <a16:creationId xmlns:a16="http://schemas.microsoft.com/office/drawing/2014/main" id="{5B9BA263-6C2D-4175-951C-96F2BC61C3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a:extLst>
            <a:ext uri="{FF2B5EF4-FFF2-40B4-BE49-F238E27FC236}">
              <a16:creationId xmlns:a16="http://schemas.microsoft.com/office/drawing/2014/main" id="{141AF8DB-E4F8-472F-B614-7080012EF69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548" name="直線コネクタ 547">
          <a:extLst>
            <a:ext uri="{FF2B5EF4-FFF2-40B4-BE49-F238E27FC236}">
              <a16:creationId xmlns:a16="http://schemas.microsoft.com/office/drawing/2014/main" id="{DD303F9C-27DF-4495-A9E7-3CA6BC263D64}"/>
            </a:ext>
          </a:extLst>
        </xdr:cNvPr>
        <xdr:cNvCxnSpPr/>
      </xdr:nvCxnSpPr>
      <xdr:spPr>
        <a:xfrm flipV="1">
          <a:off x="19509104" y="5660898"/>
          <a:ext cx="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9" name="【認定こども園・幼稚園・保育所】&#10;一人当たり面積最小値テキスト">
          <a:extLst>
            <a:ext uri="{FF2B5EF4-FFF2-40B4-BE49-F238E27FC236}">
              <a16:creationId xmlns:a16="http://schemas.microsoft.com/office/drawing/2014/main" id="{3AF5A235-BD5D-423C-8686-22ADF2591D0D}"/>
            </a:ext>
          </a:extLst>
        </xdr:cNvPr>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50" name="直線コネクタ 549">
          <a:extLst>
            <a:ext uri="{FF2B5EF4-FFF2-40B4-BE49-F238E27FC236}">
              <a16:creationId xmlns:a16="http://schemas.microsoft.com/office/drawing/2014/main" id="{9C4C141B-C746-45A9-91AB-827DF047FA1B}"/>
            </a:ext>
          </a:extLst>
        </xdr:cNvPr>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551" name="【認定こども園・幼稚園・保育所】&#10;一人当たり面積最大値テキスト">
          <a:extLst>
            <a:ext uri="{FF2B5EF4-FFF2-40B4-BE49-F238E27FC236}">
              <a16:creationId xmlns:a16="http://schemas.microsoft.com/office/drawing/2014/main" id="{E4604355-B584-41FE-BB91-9FEE53F905AB}"/>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552" name="直線コネクタ 551">
          <a:extLst>
            <a:ext uri="{FF2B5EF4-FFF2-40B4-BE49-F238E27FC236}">
              <a16:creationId xmlns:a16="http://schemas.microsoft.com/office/drawing/2014/main" id="{5EBB9D41-5502-4261-A6F3-1B0D0068F20A}"/>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553" name="【認定こども園・幼稚園・保育所】&#10;一人当たり面積平均値テキスト">
          <a:extLst>
            <a:ext uri="{FF2B5EF4-FFF2-40B4-BE49-F238E27FC236}">
              <a16:creationId xmlns:a16="http://schemas.microsoft.com/office/drawing/2014/main" id="{73827E83-377D-4B42-A383-025FAC1CB760}"/>
            </a:ext>
          </a:extLst>
        </xdr:cNvPr>
        <xdr:cNvSpPr txBox="1"/>
      </xdr:nvSpPr>
      <xdr:spPr>
        <a:xfrm>
          <a:off x="19547840" y="649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554" name="フローチャート: 判断 553">
          <a:extLst>
            <a:ext uri="{FF2B5EF4-FFF2-40B4-BE49-F238E27FC236}">
              <a16:creationId xmlns:a16="http://schemas.microsoft.com/office/drawing/2014/main" id="{D5AD4E55-4A20-4534-810C-88A564E2D41C}"/>
            </a:ext>
          </a:extLst>
        </xdr:cNvPr>
        <xdr:cNvSpPr/>
      </xdr:nvSpPr>
      <xdr:spPr>
        <a:xfrm>
          <a:off x="19458940" y="66410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555" name="フローチャート: 判断 554">
          <a:extLst>
            <a:ext uri="{FF2B5EF4-FFF2-40B4-BE49-F238E27FC236}">
              <a16:creationId xmlns:a16="http://schemas.microsoft.com/office/drawing/2014/main" id="{B5B42148-1923-4566-88E7-01EECECDBD5A}"/>
            </a:ext>
          </a:extLst>
        </xdr:cNvPr>
        <xdr:cNvSpPr/>
      </xdr:nvSpPr>
      <xdr:spPr>
        <a:xfrm>
          <a:off x="18735040" y="66296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56" name="フローチャート: 判断 555">
          <a:extLst>
            <a:ext uri="{FF2B5EF4-FFF2-40B4-BE49-F238E27FC236}">
              <a16:creationId xmlns:a16="http://schemas.microsoft.com/office/drawing/2014/main" id="{E3D3E0CE-7801-4507-BF5E-D002FD0A87C3}"/>
            </a:ext>
          </a:extLst>
        </xdr:cNvPr>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557" name="フローチャート: 判断 556">
          <a:extLst>
            <a:ext uri="{FF2B5EF4-FFF2-40B4-BE49-F238E27FC236}">
              <a16:creationId xmlns:a16="http://schemas.microsoft.com/office/drawing/2014/main" id="{E343A04F-43BC-4DD6-8C67-3B1772BEA68B}"/>
            </a:ext>
          </a:extLst>
        </xdr:cNvPr>
        <xdr:cNvSpPr/>
      </xdr:nvSpPr>
      <xdr:spPr>
        <a:xfrm>
          <a:off x="17162780" y="662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558" name="フローチャート: 判断 557">
          <a:extLst>
            <a:ext uri="{FF2B5EF4-FFF2-40B4-BE49-F238E27FC236}">
              <a16:creationId xmlns:a16="http://schemas.microsoft.com/office/drawing/2014/main" id="{14C5E3CB-6BAA-416B-8737-929BDA2B5057}"/>
            </a:ext>
          </a:extLst>
        </xdr:cNvPr>
        <xdr:cNvSpPr/>
      </xdr:nvSpPr>
      <xdr:spPr>
        <a:xfrm>
          <a:off x="16388080" y="66685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9FB49A78-66CC-4D97-9EE9-D1331CC15BCC}"/>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4F08055B-AC53-4BC8-8911-710ADFA9F92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B671214E-BDD9-4A21-898F-2FA9B884CBA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1A0E779D-09D2-4AE1-930F-C6981967C53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9F638555-9F3F-4CD4-9EAB-4481F497F74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564" name="楕円 563">
          <a:extLst>
            <a:ext uri="{FF2B5EF4-FFF2-40B4-BE49-F238E27FC236}">
              <a16:creationId xmlns:a16="http://schemas.microsoft.com/office/drawing/2014/main" id="{5C06FC6E-FA76-44B9-AB91-89D39B7450EC}"/>
            </a:ext>
          </a:extLst>
        </xdr:cNvPr>
        <xdr:cNvSpPr/>
      </xdr:nvSpPr>
      <xdr:spPr>
        <a:xfrm>
          <a:off x="19458940" y="6875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565" name="【認定こども園・幼稚園・保育所】&#10;一人当たり面積該当値テキスト">
          <a:extLst>
            <a:ext uri="{FF2B5EF4-FFF2-40B4-BE49-F238E27FC236}">
              <a16:creationId xmlns:a16="http://schemas.microsoft.com/office/drawing/2014/main" id="{27B9205D-73C8-440C-A8B5-A34431AC3BC2}"/>
            </a:ext>
          </a:extLst>
        </xdr:cNvPr>
        <xdr:cNvSpPr txBox="1"/>
      </xdr:nvSpPr>
      <xdr:spPr>
        <a:xfrm>
          <a:off x="19547840" y="67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566" name="楕円 565">
          <a:extLst>
            <a:ext uri="{FF2B5EF4-FFF2-40B4-BE49-F238E27FC236}">
              <a16:creationId xmlns:a16="http://schemas.microsoft.com/office/drawing/2014/main" id="{9058415A-8238-4FF9-85DA-C491BCAC0CD7}"/>
            </a:ext>
          </a:extLst>
        </xdr:cNvPr>
        <xdr:cNvSpPr/>
      </xdr:nvSpPr>
      <xdr:spPr>
        <a:xfrm>
          <a:off x="18735040" y="6875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48768</xdr:rowOff>
    </xdr:to>
    <xdr:cxnSp macro="">
      <xdr:nvCxnSpPr>
        <xdr:cNvPr id="567" name="直線コネクタ 566">
          <a:extLst>
            <a:ext uri="{FF2B5EF4-FFF2-40B4-BE49-F238E27FC236}">
              <a16:creationId xmlns:a16="http://schemas.microsoft.com/office/drawing/2014/main" id="{16325F34-950B-4D6A-95C2-01DD21360124}"/>
            </a:ext>
          </a:extLst>
        </xdr:cNvPr>
        <xdr:cNvCxnSpPr/>
      </xdr:nvCxnSpPr>
      <xdr:spPr>
        <a:xfrm>
          <a:off x="18778220" y="692200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568" name="楕円 567">
          <a:extLst>
            <a:ext uri="{FF2B5EF4-FFF2-40B4-BE49-F238E27FC236}">
              <a16:creationId xmlns:a16="http://schemas.microsoft.com/office/drawing/2014/main" id="{6A673EB7-176A-44E5-93D2-1F7623601857}"/>
            </a:ext>
          </a:extLst>
        </xdr:cNvPr>
        <xdr:cNvSpPr/>
      </xdr:nvSpPr>
      <xdr:spPr>
        <a:xfrm>
          <a:off x="17937480" y="68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51054</xdr:rowOff>
    </xdr:to>
    <xdr:cxnSp macro="">
      <xdr:nvCxnSpPr>
        <xdr:cNvPr id="569" name="直線コネクタ 568">
          <a:extLst>
            <a:ext uri="{FF2B5EF4-FFF2-40B4-BE49-F238E27FC236}">
              <a16:creationId xmlns:a16="http://schemas.microsoft.com/office/drawing/2014/main" id="{E41EF6A6-97AD-470B-B3B9-268DEF29134F}"/>
            </a:ext>
          </a:extLst>
        </xdr:cNvPr>
        <xdr:cNvCxnSpPr/>
      </xdr:nvCxnSpPr>
      <xdr:spPr>
        <a:xfrm flipV="1">
          <a:off x="17988280" y="6922008"/>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162560</xdr:rowOff>
    </xdr:from>
    <xdr:to>
      <xdr:col>102</xdr:col>
      <xdr:colOff>165100</xdr:colOff>
      <xdr:row>41</xdr:row>
      <xdr:rowOff>92710</xdr:rowOff>
    </xdr:to>
    <xdr:sp macro="" textlink="">
      <xdr:nvSpPr>
        <xdr:cNvPr id="570" name="楕円 569">
          <a:extLst>
            <a:ext uri="{FF2B5EF4-FFF2-40B4-BE49-F238E27FC236}">
              <a16:creationId xmlns:a16="http://schemas.microsoft.com/office/drawing/2014/main" id="{369DD342-9FD4-4CBC-AE93-DDBD8FD2E180}"/>
            </a:ext>
          </a:extLst>
        </xdr:cNvPr>
        <xdr:cNvSpPr/>
      </xdr:nvSpPr>
      <xdr:spPr>
        <a:xfrm>
          <a:off x="1716278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41910</xdr:rowOff>
    </xdr:from>
    <xdr:to>
      <xdr:col>107</xdr:col>
      <xdr:colOff>50800</xdr:colOff>
      <xdr:row>41</xdr:row>
      <xdr:rowOff>51054</xdr:rowOff>
    </xdr:to>
    <xdr:cxnSp macro="">
      <xdr:nvCxnSpPr>
        <xdr:cNvPr id="571" name="直線コネクタ 570">
          <a:extLst>
            <a:ext uri="{FF2B5EF4-FFF2-40B4-BE49-F238E27FC236}">
              <a16:creationId xmlns:a16="http://schemas.microsoft.com/office/drawing/2014/main" id="{A4A16C8D-DA22-4458-9579-E78581342DF0}"/>
            </a:ext>
          </a:extLst>
        </xdr:cNvPr>
        <xdr:cNvCxnSpPr/>
      </xdr:nvCxnSpPr>
      <xdr:spPr>
        <a:xfrm>
          <a:off x="17213580" y="6915150"/>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164846</xdr:rowOff>
    </xdr:from>
    <xdr:to>
      <xdr:col>98</xdr:col>
      <xdr:colOff>38100</xdr:colOff>
      <xdr:row>41</xdr:row>
      <xdr:rowOff>94996</xdr:rowOff>
    </xdr:to>
    <xdr:sp macro="" textlink="">
      <xdr:nvSpPr>
        <xdr:cNvPr id="572" name="楕円 571">
          <a:extLst>
            <a:ext uri="{FF2B5EF4-FFF2-40B4-BE49-F238E27FC236}">
              <a16:creationId xmlns:a16="http://schemas.microsoft.com/office/drawing/2014/main" id="{C73D4A2E-1DE3-4F10-BF3A-29922243232A}"/>
            </a:ext>
          </a:extLst>
        </xdr:cNvPr>
        <xdr:cNvSpPr/>
      </xdr:nvSpPr>
      <xdr:spPr>
        <a:xfrm>
          <a:off x="16388080" y="68704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41910</xdr:rowOff>
    </xdr:from>
    <xdr:to>
      <xdr:col>102</xdr:col>
      <xdr:colOff>114300</xdr:colOff>
      <xdr:row>41</xdr:row>
      <xdr:rowOff>44196</xdr:rowOff>
    </xdr:to>
    <xdr:cxnSp macro="">
      <xdr:nvCxnSpPr>
        <xdr:cNvPr id="573" name="直線コネクタ 572">
          <a:extLst>
            <a:ext uri="{FF2B5EF4-FFF2-40B4-BE49-F238E27FC236}">
              <a16:creationId xmlns:a16="http://schemas.microsoft.com/office/drawing/2014/main" id="{B0DCADC8-E70A-4C66-B3E4-F4D0C18B079F}"/>
            </a:ext>
          </a:extLst>
        </xdr:cNvPr>
        <xdr:cNvCxnSpPr/>
      </xdr:nvCxnSpPr>
      <xdr:spPr>
        <a:xfrm flipV="1">
          <a:off x="16431260" y="691515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574" name="n_1aveValue【認定こども園・幼稚園・保育所】&#10;一人当たり面積">
          <a:extLst>
            <a:ext uri="{FF2B5EF4-FFF2-40B4-BE49-F238E27FC236}">
              <a16:creationId xmlns:a16="http://schemas.microsoft.com/office/drawing/2014/main" id="{6B84EE5C-4CF5-461E-A983-915EC92F40FF}"/>
            </a:ext>
          </a:extLst>
        </xdr:cNvPr>
        <xdr:cNvSpPr txBox="1"/>
      </xdr:nvSpPr>
      <xdr:spPr>
        <a:xfrm>
          <a:off x="1856112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575" name="n_2aveValue【認定こども園・幼稚園・保育所】&#10;一人当たり面積">
          <a:extLst>
            <a:ext uri="{FF2B5EF4-FFF2-40B4-BE49-F238E27FC236}">
              <a16:creationId xmlns:a16="http://schemas.microsoft.com/office/drawing/2014/main" id="{8455F72C-7F57-4FF1-9985-468DDC500B9C}"/>
            </a:ext>
          </a:extLst>
        </xdr:cNvPr>
        <xdr:cNvSpPr txBox="1"/>
      </xdr:nvSpPr>
      <xdr:spPr>
        <a:xfrm>
          <a:off x="17776267"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576" name="n_3aveValue【認定こども園・幼稚園・保育所】&#10;一人当たり面積">
          <a:extLst>
            <a:ext uri="{FF2B5EF4-FFF2-40B4-BE49-F238E27FC236}">
              <a16:creationId xmlns:a16="http://schemas.microsoft.com/office/drawing/2014/main" id="{F2562406-CFBF-4CD0-BBA9-9F1F00F45A07}"/>
            </a:ext>
          </a:extLst>
        </xdr:cNvPr>
        <xdr:cNvSpPr txBox="1"/>
      </xdr:nvSpPr>
      <xdr:spPr>
        <a:xfrm>
          <a:off x="17001567" y="640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577" name="n_4aveValue【認定こども園・幼稚園・保育所】&#10;一人当たり面積">
          <a:extLst>
            <a:ext uri="{FF2B5EF4-FFF2-40B4-BE49-F238E27FC236}">
              <a16:creationId xmlns:a16="http://schemas.microsoft.com/office/drawing/2014/main" id="{FA533252-6A22-4F2F-97CC-07BB687C123A}"/>
            </a:ext>
          </a:extLst>
        </xdr:cNvPr>
        <xdr:cNvSpPr txBox="1"/>
      </xdr:nvSpPr>
      <xdr:spPr>
        <a:xfrm>
          <a:off x="16226867"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578" name="n_1mainValue【認定こども園・幼稚園・保育所】&#10;一人当たり面積">
          <a:extLst>
            <a:ext uri="{FF2B5EF4-FFF2-40B4-BE49-F238E27FC236}">
              <a16:creationId xmlns:a16="http://schemas.microsoft.com/office/drawing/2014/main" id="{29CF36B7-D55E-4E1D-8F8D-B533B72C6CE8}"/>
            </a:ext>
          </a:extLst>
        </xdr:cNvPr>
        <xdr:cNvSpPr txBox="1"/>
      </xdr:nvSpPr>
      <xdr:spPr>
        <a:xfrm>
          <a:off x="18561127" y="696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579" name="n_2mainValue【認定こども園・幼稚園・保育所】&#10;一人当たり面積">
          <a:extLst>
            <a:ext uri="{FF2B5EF4-FFF2-40B4-BE49-F238E27FC236}">
              <a16:creationId xmlns:a16="http://schemas.microsoft.com/office/drawing/2014/main" id="{3E835FE4-CBA8-4163-B368-BC3F9F6551DB}"/>
            </a:ext>
          </a:extLst>
        </xdr:cNvPr>
        <xdr:cNvSpPr txBox="1"/>
      </xdr:nvSpPr>
      <xdr:spPr>
        <a:xfrm>
          <a:off x="17776267" y="696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83837</xdr:rowOff>
    </xdr:from>
    <xdr:ext cx="469744" cy="259045"/>
    <xdr:sp macro="" textlink="">
      <xdr:nvSpPr>
        <xdr:cNvPr id="580" name="n_3mainValue【認定こども園・幼稚園・保育所】&#10;一人当たり面積">
          <a:extLst>
            <a:ext uri="{FF2B5EF4-FFF2-40B4-BE49-F238E27FC236}">
              <a16:creationId xmlns:a16="http://schemas.microsoft.com/office/drawing/2014/main" id="{2C66B1A9-42B0-4668-BFF9-17E87A0010FF}"/>
            </a:ext>
          </a:extLst>
        </xdr:cNvPr>
        <xdr:cNvSpPr txBox="1"/>
      </xdr:nvSpPr>
      <xdr:spPr>
        <a:xfrm>
          <a:off x="1700156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86123</xdr:rowOff>
    </xdr:from>
    <xdr:ext cx="469744" cy="259045"/>
    <xdr:sp macro="" textlink="">
      <xdr:nvSpPr>
        <xdr:cNvPr id="581" name="n_4mainValue【認定こども園・幼稚園・保育所】&#10;一人当たり面積">
          <a:extLst>
            <a:ext uri="{FF2B5EF4-FFF2-40B4-BE49-F238E27FC236}">
              <a16:creationId xmlns:a16="http://schemas.microsoft.com/office/drawing/2014/main" id="{6DFD42FE-F4B0-42AC-ABF6-87142BCA6228}"/>
            </a:ext>
          </a:extLst>
        </xdr:cNvPr>
        <xdr:cNvSpPr txBox="1"/>
      </xdr:nvSpPr>
      <xdr:spPr>
        <a:xfrm>
          <a:off x="16226867" y="695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BF3228F2-A652-4190-AB6F-D8AB11F510E3}"/>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a:extLst>
            <a:ext uri="{FF2B5EF4-FFF2-40B4-BE49-F238E27FC236}">
              <a16:creationId xmlns:a16="http://schemas.microsoft.com/office/drawing/2014/main" id="{541D5E78-BDDD-454A-B99C-862CC7BF1C1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a:extLst>
            <a:ext uri="{FF2B5EF4-FFF2-40B4-BE49-F238E27FC236}">
              <a16:creationId xmlns:a16="http://schemas.microsoft.com/office/drawing/2014/main" id="{762CA5F5-6051-412C-AD35-E3F44A1566E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a:extLst>
            <a:ext uri="{FF2B5EF4-FFF2-40B4-BE49-F238E27FC236}">
              <a16:creationId xmlns:a16="http://schemas.microsoft.com/office/drawing/2014/main" id="{E54ADED9-50E0-4C41-9C9E-DEC197181A2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a:extLst>
            <a:ext uri="{FF2B5EF4-FFF2-40B4-BE49-F238E27FC236}">
              <a16:creationId xmlns:a16="http://schemas.microsoft.com/office/drawing/2014/main" id="{4FC349C0-4D38-4828-964D-C806D892B12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a:extLst>
            <a:ext uri="{FF2B5EF4-FFF2-40B4-BE49-F238E27FC236}">
              <a16:creationId xmlns:a16="http://schemas.microsoft.com/office/drawing/2014/main" id="{BBFC8198-D7A8-4623-A501-9FCDE7F7084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a:extLst>
            <a:ext uri="{FF2B5EF4-FFF2-40B4-BE49-F238E27FC236}">
              <a16:creationId xmlns:a16="http://schemas.microsoft.com/office/drawing/2014/main" id="{CF13906E-05D8-425C-8AA9-E8F6C028430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a:extLst>
            <a:ext uri="{FF2B5EF4-FFF2-40B4-BE49-F238E27FC236}">
              <a16:creationId xmlns:a16="http://schemas.microsoft.com/office/drawing/2014/main" id="{9F9BE154-CC4C-4742-8FA3-F3388476B13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a:extLst>
            <a:ext uri="{FF2B5EF4-FFF2-40B4-BE49-F238E27FC236}">
              <a16:creationId xmlns:a16="http://schemas.microsoft.com/office/drawing/2014/main" id="{0281E90A-2844-4A54-B4D9-96749D8684B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a:extLst>
            <a:ext uri="{FF2B5EF4-FFF2-40B4-BE49-F238E27FC236}">
              <a16:creationId xmlns:a16="http://schemas.microsoft.com/office/drawing/2014/main" id="{FFB7DADF-0808-40C5-9B02-32E5AD08F58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a:extLst>
            <a:ext uri="{FF2B5EF4-FFF2-40B4-BE49-F238E27FC236}">
              <a16:creationId xmlns:a16="http://schemas.microsoft.com/office/drawing/2014/main" id="{559F9D0D-0026-457D-97D0-0F8D65DF731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3" name="直線コネクタ 592">
          <a:extLst>
            <a:ext uri="{FF2B5EF4-FFF2-40B4-BE49-F238E27FC236}">
              <a16:creationId xmlns:a16="http://schemas.microsoft.com/office/drawing/2014/main" id="{BC0DE053-E74E-48D8-81AB-6326BB8A1D3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4" name="テキスト ボックス 593">
          <a:extLst>
            <a:ext uri="{FF2B5EF4-FFF2-40B4-BE49-F238E27FC236}">
              <a16:creationId xmlns:a16="http://schemas.microsoft.com/office/drawing/2014/main" id="{FB7B4FEB-6035-42D1-AB2E-B701DE88BF7F}"/>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5" name="直線コネクタ 594">
          <a:extLst>
            <a:ext uri="{FF2B5EF4-FFF2-40B4-BE49-F238E27FC236}">
              <a16:creationId xmlns:a16="http://schemas.microsoft.com/office/drawing/2014/main" id="{B425CE04-6A71-461C-BAAE-0A245F1FD93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6" name="テキスト ボックス 595">
          <a:extLst>
            <a:ext uri="{FF2B5EF4-FFF2-40B4-BE49-F238E27FC236}">
              <a16:creationId xmlns:a16="http://schemas.microsoft.com/office/drawing/2014/main" id="{FF85324C-AE3D-4D35-B407-B71E794A6BC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7" name="直線コネクタ 596">
          <a:extLst>
            <a:ext uri="{FF2B5EF4-FFF2-40B4-BE49-F238E27FC236}">
              <a16:creationId xmlns:a16="http://schemas.microsoft.com/office/drawing/2014/main" id="{8ACC11D7-28E8-47CE-9654-AD36FCDE9B7D}"/>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8" name="テキスト ボックス 597">
          <a:extLst>
            <a:ext uri="{FF2B5EF4-FFF2-40B4-BE49-F238E27FC236}">
              <a16:creationId xmlns:a16="http://schemas.microsoft.com/office/drawing/2014/main" id="{BDF47E74-D136-4154-9CDB-8E55C78A87C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9" name="直線コネクタ 598">
          <a:extLst>
            <a:ext uri="{FF2B5EF4-FFF2-40B4-BE49-F238E27FC236}">
              <a16:creationId xmlns:a16="http://schemas.microsoft.com/office/drawing/2014/main" id="{7952A111-DE50-42AD-841A-66CE34FF8AC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0" name="テキスト ボックス 599">
          <a:extLst>
            <a:ext uri="{FF2B5EF4-FFF2-40B4-BE49-F238E27FC236}">
              <a16:creationId xmlns:a16="http://schemas.microsoft.com/office/drawing/2014/main" id="{F78C6CD6-D316-4EB2-AFB2-FE29AB75A15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1" name="直線コネクタ 600">
          <a:extLst>
            <a:ext uri="{FF2B5EF4-FFF2-40B4-BE49-F238E27FC236}">
              <a16:creationId xmlns:a16="http://schemas.microsoft.com/office/drawing/2014/main" id="{69002D02-7B7B-49FD-8394-14CB2D806A8A}"/>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02" name="テキスト ボックス 601">
          <a:extLst>
            <a:ext uri="{FF2B5EF4-FFF2-40B4-BE49-F238E27FC236}">
              <a16:creationId xmlns:a16="http://schemas.microsoft.com/office/drawing/2014/main" id="{43D7345F-ADA9-4A10-9EA7-BBF487AE736E}"/>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a:extLst>
            <a:ext uri="{FF2B5EF4-FFF2-40B4-BE49-F238E27FC236}">
              <a16:creationId xmlns:a16="http://schemas.microsoft.com/office/drawing/2014/main" id="{41EFBFAF-2D92-478A-8F81-6CA18E5C795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学校施設】&#10;有形固定資産減価償却率グラフ枠">
          <a:extLst>
            <a:ext uri="{FF2B5EF4-FFF2-40B4-BE49-F238E27FC236}">
              <a16:creationId xmlns:a16="http://schemas.microsoft.com/office/drawing/2014/main" id="{3CDF0B3F-306F-470F-80C1-CF4AE28D20F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605" name="直線コネクタ 604">
          <a:extLst>
            <a:ext uri="{FF2B5EF4-FFF2-40B4-BE49-F238E27FC236}">
              <a16:creationId xmlns:a16="http://schemas.microsoft.com/office/drawing/2014/main" id="{CC020526-498B-4AFF-9DCF-999232D47F63}"/>
            </a:ext>
          </a:extLst>
        </xdr:cNvPr>
        <xdr:cNvCxnSpPr/>
      </xdr:nvCxnSpPr>
      <xdr:spPr>
        <a:xfrm flipV="1">
          <a:off x="14375764" y="931735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606" name="【学校施設】&#10;有形固定資産減価償却率最小値テキスト">
          <a:extLst>
            <a:ext uri="{FF2B5EF4-FFF2-40B4-BE49-F238E27FC236}">
              <a16:creationId xmlns:a16="http://schemas.microsoft.com/office/drawing/2014/main" id="{ED3093C1-D92E-4FC7-BAD2-5CFB0E5F9406}"/>
            </a:ext>
          </a:extLst>
        </xdr:cNvPr>
        <xdr:cNvSpPr txBox="1"/>
      </xdr:nvSpPr>
      <xdr:spPr>
        <a:xfrm>
          <a:off x="144145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607" name="直線コネクタ 606">
          <a:extLst>
            <a:ext uri="{FF2B5EF4-FFF2-40B4-BE49-F238E27FC236}">
              <a16:creationId xmlns:a16="http://schemas.microsoft.com/office/drawing/2014/main" id="{65BED274-4EC0-4C5B-8EAE-5FAC33F23186}"/>
            </a:ext>
          </a:extLst>
        </xdr:cNvPr>
        <xdr:cNvCxnSpPr/>
      </xdr:nvCxnSpPr>
      <xdr:spPr>
        <a:xfrm>
          <a:off x="14287500" y="1088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608" name="【学校施設】&#10;有形固定資産減価償却率最大値テキスト">
          <a:extLst>
            <a:ext uri="{FF2B5EF4-FFF2-40B4-BE49-F238E27FC236}">
              <a16:creationId xmlns:a16="http://schemas.microsoft.com/office/drawing/2014/main" id="{0212A157-7F82-429A-ACB2-0862DEB5035C}"/>
            </a:ext>
          </a:extLst>
        </xdr:cNvPr>
        <xdr:cNvSpPr txBox="1"/>
      </xdr:nvSpPr>
      <xdr:spPr>
        <a:xfrm>
          <a:off x="14414500" y="9096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609" name="直線コネクタ 608">
          <a:extLst>
            <a:ext uri="{FF2B5EF4-FFF2-40B4-BE49-F238E27FC236}">
              <a16:creationId xmlns:a16="http://schemas.microsoft.com/office/drawing/2014/main" id="{06105DDD-58FD-40BF-B98C-6B17E8F0A9CE}"/>
            </a:ext>
          </a:extLst>
        </xdr:cNvPr>
        <xdr:cNvCxnSpPr/>
      </xdr:nvCxnSpPr>
      <xdr:spPr>
        <a:xfrm>
          <a:off x="14287500" y="9317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610" name="【学校施設】&#10;有形固定資産減価償却率平均値テキスト">
          <a:extLst>
            <a:ext uri="{FF2B5EF4-FFF2-40B4-BE49-F238E27FC236}">
              <a16:creationId xmlns:a16="http://schemas.microsoft.com/office/drawing/2014/main" id="{A221C0D9-889B-4B96-8F09-A6602DE8132E}"/>
            </a:ext>
          </a:extLst>
        </xdr:cNvPr>
        <xdr:cNvSpPr txBox="1"/>
      </xdr:nvSpPr>
      <xdr:spPr>
        <a:xfrm>
          <a:off x="144145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611" name="フローチャート: 判断 610">
          <a:extLst>
            <a:ext uri="{FF2B5EF4-FFF2-40B4-BE49-F238E27FC236}">
              <a16:creationId xmlns:a16="http://schemas.microsoft.com/office/drawing/2014/main" id="{4922E093-FFFC-41CC-8BC7-893BFCD76B97}"/>
            </a:ext>
          </a:extLst>
        </xdr:cNvPr>
        <xdr:cNvSpPr/>
      </xdr:nvSpPr>
      <xdr:spPr>
        <a:xfrm>
          <a:off x="14325600" y="103505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612" name="フローチャート: 判断 611">
          <a:extLst>
            <a:ext uri="{FF2B5EF4-FFF2-40B4-BE49-F238E27FC236}">
              <a16:creationId xmlns:a16="http://schemas.microsoft.com/office/drawing/2014/main" id="{366F7436-4D3A-4803-8F2A-5E66381CE947}"/>
            </a:ext>
          </a:extLst>
        </xdr:cNvPr>
        <xdr:cNvSpPr/>
      </xdr:nvSpPr>
      <xdr:spPr>
        <a:xfrm>
          <a:off x="1357884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13" name="フローチャート: 判断 612">
          <a:extLst>
            <a:ext uri="{FF2B5EF4-FFF2-40B4-BE49-F238E27FC236}">
              <a16:creationId xmlns:a16="http://schemas.microsoft.com/office/drawing/2014/main" id="{6CD41EA3-89D3-428F-9DFC-7DAD6873B11C}"/>
            </a:ext>
          </a:extLst>
        </xdr:cNvPr>
        <xdr:cNvSpPr/>
      </xdr:nvSpPr>
      <xdr:spPr>
        <a:xfrm>
          <a:off x="128041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614" name="フローチャート: 判断 613">
          <a:extLst>
            <a:ext uri="{FF2B5EF4-FFF2-40B4-BE49-F238E27FC236}">
              <a16:creationId xmlns:a16="http://schemas.microsoft.com/office/drawing/2014/main" id="{0F38B0B4-C9A6-4435-B8E3-74F4D0E9869C}"/>
            </a:ext>
          </a:extLst>
        </xdr:cNvPr>
        <xdr:cNvSpPr/>
      </xdr:nvSpPr>
      <xdr:spPr>
        <a:xfrm>
          <a:off x="12029440" y="10329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615" name="フローチャート: 判断 614">
          <a:extLst>
            <a:ext uri="{FF2B5EF4-FFF2-40B4-BE49-F238E27FC236}">
              <a16:creationId xmlns:a16="http://schemas.microsoft.com/office/drawing/2014/main" id="{DFFA64A0-4B50-4431-BB95-52E9BF696C4C}"/>
            </a:ext>
          </a:extLst>
        </xdr:cNvPr>
        <xdr:cNvSpPr/>
      </xdr:nvSpPr>
      <xdr:spPr>
        <a:xfrm>
          <a:off x="1123188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AE5877E7-8017-403A-9444-2A5A6E080B8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F19F765C-2790-49E7-B268-FC4982E710E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92928F75-320F-4B00-B9B0-D58C81366D7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79BB2304-97DB-43CE-BDDA-C7F09F766BE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64643CEB-3CAF-4B51-896B-CF78907BD0B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621" name="楕円 620">
          <a:extLst>
            <a:ext uri="{FF2B5EF4-FFF2-40B4-BE49-F238E27FC236}">
              <a16:creationId xmlns:a16="http://schemas.microsoft.com/office/drawing/2014/main" id="{12C9333E-EA42-4139-B0CC-BD9E118FCE83}"/>
            </a:ext>
          </a:extLst>
        </xdr:cNvPr>
        <xdr:cNvSpPr/>
      </xdr:nvSpPr>
      <xdr:spPr>
        <a:xfrm>
          <a:off x="14325600" y="101828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147337</xdr:rowOff>
    </xdr:from>
    <xdr:ext cx="405111" cy="259045"/>
    <xdr:sp macro="" textlink="">
      <xdr:nvSpPr>
        <xdr:cNvPr id="622" name="【学校施設】&#10;有形固定資産減価償却率該当値テキスト">
          <a:extLst>
            <a:ext uri="{FF2B5EF4-FFF2-40B4-BE49-F238E27FC236}">
              <a16:creationId xmlns:a16="http://schemas.microsoft.com/office/drawing/2014/main" id="{54E30BF3-56D3-4CD7-A2BE-63A24C9FA056}"/>
            </a:ext>
          </a:extLst>
        </xdr:cNvPr>
        <xdr:cNvSpPr txBox="1"/>
      </xdr:nvSpPr>
      <xdr:spPr>
        <a:xfrm>
          <a:off x="144145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623" name="楕円 622">
          <a:extLst>
            <a:ext uri="{FF2B5EF4-FFF2-40B4-BE49-F238E27FC236}">
              <a16:creationId xmlns:a16="http://schemas.microsoft.com/office/drawing/2014/main" id="{F30BA97E-42B8-4D3C-B495-B87029DECC1F}"/>
            </a:ext>
          </a:extLst>
        </xdr:cNvPr>
        <xdr:cNvSpPr/>
      </xdr:nvSpPr>
      <xdr:spPr>
        <a:xfrm>
          <a:off x="1357884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144780</xdr:rowOff>
    </xdr:from>
    <xdr:to>
      <xdr:col>85</xdr:col>
      <xdr:colOff>127000</xdr:colOff>
      <xdr:row>61</xdr:row>
      <xdr:rowOff>3810</xdr:rowOff>
    </xdr:to>
    <xdr:cxnSp macro="">
      <xdr:nvCxnSpPr>
        <xdr:cNvPr id="624" name="直線コネクタ 623">
          <a:extLst>
            <a:ext uri="{FF2B5EF4-FFF2-40B4-BE49-F238E27FC236}">
              <a16:creationId xmlns:a16="http://schemas.microsoft.com/office/drawing/2014/main" id="{18AB7D87-22EE-4896-86C1-41C46FD9E722}"/>
            </a:ext>
          </a:extLst>
        </xdr:cNvPr>
        <xdr:cNvCxnSpPr/>
      </xdr:nvCxnSpPr>
      <xdr:spPr>
        <a:xfrm>
          <a:off x="13629640" y="1020318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625" name="楕円 624">
          <a:extLst>
            <a:ext uri="{FF2B5EF4-FFF2-40B4-BE49-F238E27FC236}">
              <a16:creationId xmlns:a16="http://schemas.microsoft.com/office/drawing/2014/main" id="{54F298A1-09A7-492F-9284-2D5303C454B6}"/>
            </a:ext>
          </a:extLst>
        </xdr:cNvPr>
        <xdr:cNvSpPr/>
      </xdr:nvSpPr>
      <xdr:spPr>
        <a:xfrm>
          <a:off x="128041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144780</xdr:rowOff>
    </xdr:to>
    <xdr:cxnSp macro="">
      <xdr:nvCxnSpPr>
        <xdr:cNvPr id="626" name="直線コネクタ 625">
          <a:extLst>
            <a:ext uri="{FF2B5EF4-FFF2-40B4-BE49-F238E27FC236}">
              <a16:creationId xmlns:a16="http://schemas.microsoft.com/office/drawing/2014/main" id="{B6242727-6B0F-4759-8792-1D3F92298E17}"/>
            </a:ext>
          </a:extLst>
        </xdr:cNvPr>
        <xdr:cNvCxnSpPr/>
      </xdr:nvCxnSpPr>
      <xdr:spPr>
        <a:xfrm>
          <a:off x="12854940" y="101727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65405</xdr:rowOff>
    </xdr:from>
    <xdr:to>
      <xdr:col>72</xdr:col>
      <xdr:colOff>38100</xdr:colOff>
      <xdr:row>60</xdr:row>
      <xdr:rowOff>167005</xdr:rowOff>
    </xdr:to>
    <xdr:sp macro="" textlink="">
      <xdr:nvSpPr>
        <xdr:cNvPr id="627" name="楕円 626">
          <a:extLst>
            <a:ext uri="{FF2B5EF4-FFF2-40B4-BE49-F238E27FC236}">
              <a16:creationId xmlns:a16="http://schemas.microsoft.com/office/drawing/2014/main" id="{27454F92-C804-4E65-8D1C-CF8C5A1962D8}"/>
            </a:ext>
          </a:extLst>
        </xdr:cNvPr>
        <xdr:cNvSpPr/>
      </xdr:nvSpPr>
      <xdr:spPr>
        <a:xfrm>
          <a:off x="12029440" y="10123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116205</xdr:rowOff>
    </xdr:to>
    <xdr:cxnSp macro="">
      <xdr:nvCxnSpPr>
        <xdr:cNvPr id="628" name="直線コネクタ 627">
          <a:extLst>
            <a:ext uri="{FF2B5EF4-FFF2-40B4-BE49-F238E27FC236}">
              <a16:creationId xmlns:a16="http://schemas.microsoft.com/office/drawing/2014/main" id="{F2C84FF4-14C1-42F8-947D-7AA72C2DE85D}"/>
            </a:ext>
          </a:extLst>
        </xdr:cNvPr>
        <xdr:cNvCxnSpPr/>
      </xdr:nvCxnSpPr>
      <xdr:spPr>
        <a:xfrm flipV="1">
          <a:off x="12072620" y="10172700"/>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629" name="楕円 628">
          <a:extLst>
            <a:ext uri="{FF2B5EF4-FFF2-40B4-BE49-F238E27FC236}">
              <a16:creationId xmlns:a16="http://schemas.microsoft.com/office/drawing/2014/main" id="{7357C6AB-0AE4-4EEC-90DE-AD74F41066C8}"/>
            </a:ext>
          </a:extLst>
        </xdr:cNvPr>
        <xdr:cNvSpPr/>
      </xdr:nvSpPr>
      <xdr:spPr>
        <a:xfrm>
          <a:off x="1123188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116205</xdr:rowOff>
    </xdr:to>
    <xdr:cxnSp macro="">
      <xdr:nvCxnSpPr>
        <xdr:cNvPr id="630" name="直線コネクタ 629">
          <a:extLst>
            <a:ext uri="{FF2B5EF4-FFF2-40B4-BE49-F238E27FC236}">
              <a16:creationId xmlns:a16="http://schemas.microsoft.com/office/drawing/2014/main" id="{8C3151A2-15B1-42B4-B758-6F3A1427F3E6}"/>
            </a:ext>
          </a:extLst>
        </xdr:cNvPr>
        <xdr:cNvCxnSpPr/>
      </xdr:nvCxnSpPr>
      <xdr:spPr>
        <a:xfrm>
          <a:off x="11282680" y="1013460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631" name="n_1aveValue【学校施設】&#10;有形固定資産減価償却率">
          <a:extLst>
            <a:ext uri="{FF2B5EF4-FFF2-40B4-BE49-F238E27FC236}">
              <a16:creationId xmlns:a16="http://schemas.microsoft.com/office/drawing/2014/main" id="{34244F06-8EE3-4592-8C93-71CACA5B2023}"/>
            </a:ext>
          </a:extLst>
        </xdr:cNvPr>
        <xdr:cNvSpPr txBox="1"/>
      </xdr:nvSpPr>
      <xdr:spPr>
        <a:xfrm>
          <a:off x="134372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32" name="n_2aveValue【学校施設】&#10;有形固定資産減価償却率">
          <a:extLst>
            <a:ext uri="{FF2B5EF4-FFF2-40B4-BE49-F238E27FC236}">
              <a16:creationId xmlns:a16="http://schemas.microsoft.com/office/drawing/2014/main" id="{965FF597-2B72-428D-AE05-CEBB45734B3F}"/>
            </a:ext>
          </a:extLst>
        </xdr:cNvPr>
        <xdr:cNvSpPr txBox="1"/>
      </xdr:nvSpPr>
      <xdr:spPr>
        <a:xfrm>
          <a:off x="126752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633" name="n_3aveValue【学校施設】&#10;有形固定資産減価償却率">
          <a:extLst>
            <a:ext uri="{FF2B5EF4-FFF2-40B4-BE49-F238E27FC236}">
              <a16:creationId xmlns:a16="http://schemas.microsoft.com/office/drawing/2014/main" id="{EB8D6004-36CD-4D21-A63D-304CC2706FC9}"/>
            </a:ext>
          </a:extLst>
        </xdr:cNvPr>
        <xdr:cNvSpPr txBox="1"/>
      </xdr:nvSpPr>
      <xdr:spPr>
        <a:xfrm>
          <a:off x="119005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34" name="n_4aveValue【学校施設】&#10;有形固定資産減価償却率">
          <a:extLst>
            <a:ext uri="{FF2B5EF4-FFF2-40B4-BE49-F238E27FC236}">
              <a16:creationId xmlns:a16="http://schemas.microsoft.com/office/drawing/2014/main" id="{09AD77FB-798B-4A65-AC60-8B5DB14AFE6A}"/>
            </a:ext>
          </a:extLst>
        </xdr:cNvPr>
        <xdr:cNvSpPr txBox="1"/>
      </xdr:nvSpPr>
      <xdr:spPr>
        <a:xfrm>
          <a:off x="1110298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40657</xdr:rowOff>
    </xdr:from>
    <xdr:ext cx="405111" cy="259045"/>
    <xdr:sp macro="" textlink="">
      <xdr:nvSpPr>
        <xdr:cNvPr id="635" name="n_1mainValue【学校施設】&#10;有形固定資産減価償却率">
          <a:extLst>
            <a:ext uri="{FF2B5EF4-FFF2-40B4-BE49-F238E27FC236}">
              <a16:creationId xmlns:a16="http://schemas.microsoft.com/office/drawing/2014/main" id="{A6A316A5-4260-4BEA-A594-F1A4A30E25F2}"/>
            </a:ext>
          </a:extLst>
        </xdr:cNvPr>
        <xdr:cNvSpPr txBox="1"/>
      </xdr:nvSpPr>
      <xdr:spPr>
        <a:xfrm>
          <a:off x="134372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636" name="n_2mainValue【学校施設】&#10;有形固定資産減価償却率">
          <a:extLst>
            <a:ext uri="{FF2B5EF4-FFF2-40B4-BE49-F238E27FC236}">
              <a16:creationId xmlns:a16="http://schemas.microsoft.com/office/drawing/2014/main" id="{A4A679B9-1268-4353-8252-C4488F22C751}"/>
            </a:ext>
          </a:extLst>
        </xdr:cNvPr>
        <xdr:cNvSpPr txBox="1"/>
      </xdr:nvSpPr>
      <xdr:spPr>
        <a:xfrm>
          <a:off x="126752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12082</xdr:rowOff>
    </xdr:from>
    <xdr:ext cx="405111" cy="259045"/>
    <xdr:sp macro="" textlink="">
      <xdr:nvSpPr>
        <xdr:cNvPr id="637" name="n_3mainValue【学校施設】&#10;有形固定資産減価償却率">
          <a:extLst>
            <a:ext uri="{FF2B5EF4-FFF2-40B4-BE49-F238E27FC236}">
              <a16:creationId xmlns:a16="http://schemas.microsoft.com/office/drawing/2014/main" id="{B3683C27-08FD-47AD-AE69-160682E5CD0D}"/>
            </a:ext>
          </a:extLst>
        </xdr:cNvPr>
        <xdr:cNvSpPr txBox="1"/>
      </xdr:nvSpPr>
      <xdr:spPr>
        <a:xfrm>
          <a:off x="119005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143527</xdr:rowOff>
    </xdr:from>
    <xdr:ext cx="405111" cy="259045"/>
    <xdr:sp macro="" textlink="">
      <xdr:nvSpPr>
        <xdr:cNvPr id="638" name="n_4mainValue【学校施設】&#10;有形固定資産減価償却率">
          <a:extLst>
            <a:ext uri="{FF2B5EF4-FFF2-40B4-BE49-F238E27FC236}">
              <a16:creationId xmlns:a16="http://schemas.microsoft.com/office/drawing/2014/main" id="{DF6ABB70-4C75-4FFB-A6C7-4DFA7ECB1BC8}"/>
            </a:ext>
          </a:extLst>
        </xdr:cNvPr>
        <xdr:cNvSpPr txBox="1"/>
      </xdr:nvSpPr>
      <xdr:spPr>
        <a:xfrm>
          <a:off x="1110298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a:extLst>
            <a:ext uri="{FF2B5EF4-FFF2-40B4-BE49-F238E27FC236}">
              <a16:creationId xmlns:a16="http://schemas.microsoft.com/office/drawing/2014/main" id="{C05BC5C2-F270-440F-B55D-8D70AB68E91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0" name="正方形/長方形 639">
          <a:extLst>
            <a:ext uri="{FF2B5EF4-FFF2-40B4-BE49-F238E27FC236}">
              <a16:creationId xmlns:a16="http://schemas.microsoft.com/office/drawing/2014/main" id="{5F134560-245E-43DF-84A7-19C1B667F86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1" name="正方形/長方形 640">
          <a:extLst>
            <a:ext uri="{FF2B5EF4-FFF2-40B4-BE49-F238E27FC236}">
              <a16:creationId xmlns:a16="http://schemas.microsoft.com/office/drawing/2014/main" id="{AA6B5099-9FD8-479B-BC47-5DE9C00D6E32}"/>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2" name="正方形/長方形 641">
          <a:extLst>
            <a:ext uri="{FF2B5EF4-FFF2-40B4-BE49-F238E27FC236}">
              <a16:creationId xmlns:a16="http://schemas.microsoft.com/office/drawing/2014/main" id="{D2BD54F8-9472-417A-B9F8-C2457A6AA36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3" name="正方形/長方形 642">
          <a:extLst>
            <a:ext uri="{FF2B5EF4-FFF2-40B4-BE49-F238E27FC236}">
              <a16:creationId xmlns:a16="http://schemas.microsoft.com/office/drawing/2014/main" id="{4DB565A2-EF2D-49C2-8785-A8DEECACECD9}"/>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4" name="正方形/長方形 643">
          <a:extLst>
            <a:ext uri="{FF2B5EF4-FFF2-40B4-BE49-F238E27FC236}">
              <a16:creationId xmlns:a16="http://schemas.microsoft.com/office/drawing/2014/main" id="{C9DE97DB-58EC-4BB5-91A6-A0F1A7A6E2F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5" name="正方形/長方形 644">
          <a:extLst>
            <a:ext uri="{FF2B5EF4-FFF2-40B4-BE49-F238E27FC236}">
              <a16:creationId xmlns:a16="http://schemas.microsoft.com/office/drawing/2014/main" id="{0ED9BD27-1115-4DE6-B82E-702C8179115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a:extLst>
            <a:ext uri="{FF2B5EF4-FFF2-40B4-BE49-F238E27FC236}">
              <a16:creationId xmlns:a16="http://schemas.microsoft.com/office/drawing/2014/main" id="{63C3A750-3F7D-4C06-9B81-9C9B30F7732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a:extLst>
            <a:ext uri="{FF2B5EF4-FFF2-40B4-BE49-F238E27FC236}">
              <a16:creationId xmlns:a16="http://schemas.microsoft.com/office/drawing/2014/main" id="{E50ACE0E-9300-4766-BD9C-2503EA10EC3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a:extLst>
            <a:ext uri="{FF2B5EF4-FFF2-40B4-BE49-F238E27FC236}">
              <a16:creationId xmlns:a16="http://schemas.microsoft.com/office/drawing/2014/main" id="{85DFC4F3-1D0E-48A0-8135-7DD2C0647FD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9" name="直線コネクタ 648">
          <a:extLst>
            <a:ext uri="{FF2B5EF4-FFF2-40B4-BE49-F238E27FC236}">
              <a16:creationId xmlns:a16="http://schemas.microsoft.com/office/drawing/2014/main" id="{25F3F205-9506-4766-B972-428E5E7A27B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0" name="テキスト ボックス 649">
          <a:extLst>
            <a:ext uri="{FF2B5EF4-FFF2-40B4-BE49-F238E27FC236}">
              <a16:creationId xmlns:a16="http://schemas.microsoft.com/office/drawing/2014/main" id="{0B32A8A7-F1E7-4366-A66A-5D3AFCAD238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1" name="直線コネクタ 650">
          <a:extLst>
            <a:ext uri="{FF2B5EF4-FFF2-40B4-BE49-F238E27FC236}">
              <a16:creationId xmlns:a16="http://schemas.microsoft.com/office/drawing/2014/main" id="{9F31BFBD-1B00-41FB-8B87-14140A7DD78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2" name="テキスト ボックス 651">
          <a:extLst>
            <a:ext uri="{FF2B5EF4-FFF2-40B4-BE49-F238E27FC236}">
              <a16:creationId xmlns:a16="http://schemas.microsoft.com/office/drawing/2014/main" id="{F68D499F-A98D-4268-80CA-0738DAFFE746}"/>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3" name="直線コネクタ 652">
          <a:extLst>
            <a:ext uri="{FF2B5EF4-FFF2-40B4-BE49-F238E27FC236}">
              <a16:creationId xmlns:a16="http://schemas.microsoft.com/office/drawing/2014/main" id="{4170B8A1-D538-4DAA-B958-9BDB0950E18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4" name="テキスト ボックス 653">
          <a:extLst>
            <a:ext uri="{FF2B5EF4-FFF2-40B4-BE49-F238E27FC236}">
              <a16:creationId xmlns:a16="http://schemas.microsoft.com/office/drawing/2014/main" id="{57FEA163-A8AE-428F-8F47-20DFD2F7B26F}"/>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5" name="直線コネクタ 654">
          <a:extLst>
            <a:ext uri="{FF2B5EF4-FFF2-40B4-BE49-F238E27FC236}">
              <a16:creationId xmlns:a16="http://schemas.microsoft.com/office/drawing/2014/main" id="{61BE8B1D-74F4-472C-8F64-1077E7A9BC7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6" name="テキスト ボックス 655">
          <a:extLst>
            <a:ext uri="{FF2B5EF4-FFF2-40B4-BE49-F238E27FC236}">
              <a16:creationId xmlns:a16="http://schemas.microsoft.com/office/drawing/2014/main" id="{372105DC-BA60-484F-A1EC-F90FCCA10A2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7" name="直線コネクタ 656">
          <a:extLst>
            <a:ext uri="{FF2B5EF4-FFF2-40B4-BE49-F238E27FC236}">
              <a16:creationId xmlns:a16="http://schemas.microsoft.com/office/drawing/2014/main" id="{AFC1E4D6-796E-4CD8-8B64-1E467E314C8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58" name="テキスト ボックス 657">
          <a:extLst>
            <a:ext uri="{FF2B5EF4-FFF2-40B4-BE49-F238E27FC236}">
              <a16:creationId xmlns:a16="http://schemas.microsoft.com/office/drawing/2014/main" id="{95086D47-4D83-488D-A810-4097C6E0598E}"/>
            </a:ext>
          </a:extLst>
        </xdr:cNvPr>
        <xdr:cNvSpPr txBox="1"/>
      </xdr:nvSpPr>
      <xdr:spPr>
        <a:xfrm>
          <a:off x="15630721" y="944156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9" name="直線コネクタ 658">
          <a:extLst>
            <a:ext uri="{FF2B5EF4-FFF2-40B4-BE49-F238E27FC236}">
              <a16:creationId xmlns:a16="http://schemas.microsoft.com/office/drawing/2014/main" id="{9DDCC477-2553-4680-B77F-66253FB36642}"/>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60" name="テキスト ボックス 659">
          <a:extLst>
            <a:ext uri="{FF2B5EF4-FFF2-40B4-BE49-F238E27FC236}">
              <a16:creationId xmlns:a16="http://schemas.microsoft.com/office/drawing/2014/main" id="{05A676D4-16F4-4302-AAA3-3512FBFDD7F9}"/>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a:extLst>
            <a:ext uri="{FF2B5EF4-FFF2-40B4-BE49-F238E27FC236}">
              <a16:creationId xmlns:a16="http://schemas.microsoft.com/office/drawing/2014/main" id="{4FE1CF61-FFFB-41B3-914D-0D1987CECFA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2" name="テキスト ボックス 661">
          <a:extLst>
            <a:ext uri="{FF2B5EF4-FFF2-40B4-BE49-F238E27FC236}">
              <a16:creationId xmlns:a16="http://schemas.microsoft.com/office/drawing/2014/main" id="{657FF43A-FB90-4FCC-BB53-30CDE2D7EA64}"/>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a:extLst>
            <a:ext uri="{FF2B5EF4-FFF2-40B4-BE49-F238E27FC236}">
              <a16:creationId xmlns:a16="http://schemas.microsoft.com/office/drawing/2014/main" id="{F51A13A1-48A7-4164-ADAE-C22985819AF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664" name="直線コネクタ 663">
          <a:extLst>
            <a:ext uri="{FF2B5EF4-FFF2-40B4-BE49-F238E27FC236}">
              <a16:creationId xmlns:a16="http://schemas.microsoft.com/office/drawing/2014/main" id="{BF156A4D-1B01-4054-842C-E463F441F3B3}"/>
            </a:ext>
          </a:extLst>
        </xdr:cNvPr>
        <xdr:cNvCxnSpPr/>
      </xdr:nvCxnSpPr>
      <xdr:spPr>
        <a:xfrm flipV="1">
          <a:off x="19509104" y="9387949"/>
          <a:ext cx="0" cy="138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665" name="【学校施設】&#10;一人当たり面積最小値テキスト">
          <a:extLst>
            <a:ext uri="{FF2B5EF4-FFF2-40B4-BE49-F238E27FC236}">
              <a16:creationId xmlns:a16="http://schemas.microsoft.com/office/drawing/2014/main" id="{8B7E1626-EB89-4838-A527-E0D70F36DE13}"/>
            </a:ext>
          </a:extLst>
        </xdr:cNvPr>
        <xdr:cNvSpPr txBox="1"/>
      </xdr:nvSpPr>
      <xdr:spPr>
        <a:xfrm>
          <a:off x="19547840" y="107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666" name="直線コネクタ 665">
          <a:extLst>
            <a:ext uri="{FF2B5EF4-FFF2-40B4-BE49-F238E27FC236}">
              <a16:creationId xmlns:a16="http://schemas.microsoft.com/office/drawing/2014/main" id="{5B1BA7C1-66C1-4455-927E-423ECC6CBBCB}"/>
            </a:ext>
          </a:extLst>
        </xdr:cNvPr>
        <xdr:cNvCxnSpPr/>
      </xdr:nvCxnSpPr>
      <xdr:spPr>
        <a:xfrm>
          <a:off x="19443700" y="1077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667" name="【学校施設】&#10;一人当たり面積最大値テキスト">
          <a:extLst>
            <a:ext uri="{FF2B5EF4-FFF2-40B4-BE49-F238E27FC236}">
              <a16:creationId xmlns:a16="http://schemas.microsoft.com/office/drawing/2014/main" id="{84D1D1F2-5E53-440E-A56F-EB0670EE1214}"/>
            </a:ext>
          </a:extLst>
        </xdr:cNvPr>
        <xdr:cNvSpPr txBox="1"/>
      </xdr:nvSpPr>
      <xdr:spPr>
        <a:xfrm>
          <a:off x="19547840" y="91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668" name="直線コネクタ 667">
          <a:extLst>
            <a:ext uri="{FF2B5EF4-FFF2-40B4-BE49-F238E27FC236}">
              <a16:creationId xmlns:a16="http://schemas.microsoft.com/office/drawing/2014/main" id="{46CD02E4-8F53-4412-90AD-7FAA7C315FDF}"/>
            </a:ext>
          </a:extLst>
        </xdr:cNvPr>
        <xdr:cNvCxnSpPr/>
      </xdr:nvCxnSpPr>
      <xdr:spPr>
        <a:xfrm>
          <a:off x="19443700" y="93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669" name="【学校施設】&#10;一人当たり面積平均値テキスト">
          <a:extLst>
            <a:ext uri="{FF2B5EF4-FFF2-40B4-BE49-F238E27FC236}">
              <a16:creationId xmlns:a16="http://schemas.microsoft.com/office/drawing/2014/main" id="{07E8BF7F-613C-4EB9-B802-3DD4F5E74B35}"/>
            </a:ext>
          </a:extLst>
        </xdr:cNvPr>
        <xdr:cNvSpPr txBox="1"/>
      </xdr:nvSpPr>
      <xdr:spPr>
        <a:xfrm>
          <a:off x="19547840" y="10572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670" name="フローチャート: 判断 669">
          <a:extLst>
            <a:ext uri="{FF2B5EF4-FFF2-40B4-BE49-F238E27FC236}">
              <a16:creationId xmlns:a16="http://schemas.microsoft.com/office/drawing/2014/main" id="{74B9F334-725D-4C52-8524-CFFE3A8011E6}"/>
            </a:ext>
          </a:extLst>
        </xdr:cNvPr>
        <xdr:cNvSpPr/>
      </xdr:nvSpPr>
      <xdr:spPr>
        <a:xfrm>
          <a:off x="19458940" y="105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671" name="フローチャート: 判断 670">
          <a:extLst>
            <a:ext uri="{FF2B5EF4-FFF2-40B4-BE49-F238E27FC236}">
              <a16:creationId xmlns:a16="http://schemas.microsoft.com/office/drawing/2014/main" id="{78DA0A29-8E93-4DFA-BDEF-BD3D0F24B0B0}"/>
            </a:ext>
          </a:extLst>
        </xdr:cNvPr>
        <xdr:cNvSpPr/>
      </xdr:nvSpPr>
      <xdr:spPr>
        <a:xfrm>
          <a:off x="18735040" y="106143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672" name="フローチャート: 判断 671">
          <a:extLst>
            <a:ext uri="{FF2B5EF4-FFF2-40B4-BE49-F238E27FC236}">
              <a16:creationId xmlns:a16="http://schemas.microsoft.com/office/drawing/2014/main" id="{AF4925E3-0BFD-455D-92DE-4A4BC9C0B436}"/>
            </a:ext>
          </a:extLst>
        </xdr:cNvPr>
        <xdr:cNvSpPr/>
      </xdr:nvSpPr>
      <xdr:spPr>
        <a:xfrm>
          <a:off x="17937480" y="1061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673" name="フローチャート: 判断 672">
          <a:extLst>
            <a:ext uri="{FF2B5EF4-FFF2-40B4-BE49-F238E27FC236}">
              <a16:creationId xmlns:a16="http://schemas.microsoft.com/office/drawing/2014/main" id="{65B0F87D-0036-44B3-8D75-217376155FF9}"/>
            </a:ext>
          </a:extLst>
        </xdr:cNvPr>
        <xdr:cNvSpPr/>
      </xdr:nvSpPr>
      <xdr:spPr>
        <a:xfrm>
          <a:off x="17162780" y="10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674" name="フローチャート: 判断 673">
          <a:extLst>
            <a:ext uri="{FF2B5EF4-FFF2-40B4-BE49-F238E27FC236}">
              <a16:creationId xmlns:a16="http://schemas.microsoft.com/office/drawing/2014/main" id="{3166F239-C78A-486E-8AC1-EC5A6975F8FB}"/>
            </a:ext>
          </a:extLst>
        </xdr:cNvPr>
        <xdr:cNvSpPr/>
      </xdr:nvSpPr>
      <xdr:spPr>
        <a:xfrm>
          <a:off x="16388080" y="106216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80786E10-B153-4453-BCB5-ADF40BFE4AD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a:extLst>
            <a:ext uri="{FF2B5EF4-FFF2-40B4-BE49-F238E27FC236}">
              <a16:creationId xmlns:a16="http://schemas.microsoft.com/office/drawing/2014/main" id="{8EBE26B9-6634-44A2-8122-D10988E6547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a:extLst>
            <a:ext uri="{FF2B5EF4-FFF2-40B4-BE49-F238E27FC236}">
              <a16:creationId xmlns:a16="http://schemas.microsoft.com/office/drawing/2014/main" id="{BDAADEF6-B98B-457E-9AD3-0027F58A336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3E0B080E-CA96-43F3-8D57-63D6F9598D0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3F835888-2AE8-4058-8E89-B72E325DD4D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5480</xdr:rowOff>
    </xdr:from>
    <xdr:to>
      <xdr:col>116</xdr:col>
      <xdr:colOff>114300</xdr:colOff>
      <xdr:row>63</xdr:row>
      <xdr:rowOff>107080</xdr:rowOff>
    </xdr:to>
    <xdr:sp macro="" textlink="">
      <xdr:nvSpPr>
        <xdr:cNvPr id="680" name="楕円 679">
          <a:extLst>
            <a:ext uri="{FF2B5EF4-FFF2-40B4-BE49-F238E27FC236}">
              <a16:creationId xmlns:a16="http://schemas.microsoft.com/office/drawing/2014/main" id="{4F7BEFB6-7BEE-4203-A6C7-5807AEFE2172}"/>
            </a:ext>
          </a:extLst>
        </xdr:cNvPr>
        <xdr:cNvSpPr/>
      </xdr:nvSpPr>
      <xdr:spPr>
        <a:xfrm>
          <a:off x="19458940" y="105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28357</xdr:rowOff>
    </xdr:from>
    <xdr:ext cx="469744" cy="259045"/>
    <xdr:sp macro="" textlink="">
      <xdr:nvSpPr>
        <xdr:cNvPr id="681" name="【学校施設】&#10;一人当たり面積該当値テキスト">
          <a:extLst>
            <a:ext uri="{FF2B5EF4-FFF2-40B4-BE49-F238E27FC236}">
              <a16:creationId xmlns:a16="http://schemas.microsoft.com/office/drawing/2014/main" id="{C25C25E0-7D7D-4099-B70E-D47615B00014}"/>
            </a:ext>
          </a:extLst>
        </xdr:cNvPr>
        <xdr:cNvSpPr txBox="1"/>
      </xdr:nvSpPr>
      <xdr:spPr>
        <a:xfrm>
          <a:off x="19547840" y="1042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9072</xdr:rowOff>
    </xdr:from>
    <xdr:to>
      <xdr:col>112</xdr:col>
      <xdr:colOff>38100</xdr:colOff>
      <xdr:row>63</xdr:row>
      <xdr:rowOff>110672</xdr:rowOff>
    </xdr:to>
    <xdr:sp macro="" textlink="">
      <xdr:nvSpPr>
        <xdr:cNvPr id="682" name="楕円 681">
          <a:extLst>
            <a:ext uri="{FF2B5EF4-FFF2-40B4-BE49-F238E27FC236}">
              <a16:creationId xmlns:a16="http://schemas.microsoft.com/office/drawing/2014/main" id="{BE6039B1-FB65-4551-9A4E-06CAACC87DDF}"/>
            </a:ext>
          </a:extLst>
        </xdr:cNvPr>
        <xdr:cNvSpPr/>
      </xdr:nvSpPr>
      <xdr:spPr>
        <a:xfrm>
          <a:off x="18735040" y="10570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56280</xdr:rowOff>
    </xdr:from>
    <xdr:to>
      <xdr:col>116</xdr:col>
      <xdr:colOff>63500</xdr:colOff>
      <xdr:row>63</xdr:row>
      <xdr:rowOff>59872</xdr:rowOff>
    </xdr:to>
    <xdr:cxnSp macro="">
      <xdr:nvCxnSpPr>
        <xdr:cNvPr id="683" name="直線コネクタ 682">
          <a:extLst>
            <a:ext uri="{FF2B5EF4-FFF2-40B4-BE49-F238E27FC236}">
              <a16:creationId xmlns:a16="http://schemas.microsoft.com/office/drawing/2014/main" id="{9E4CE447-BD92-44BB-AF24-F95C19E91B23}"/>
            </a:ext>
          </a:extLst>
        </xdr:cNvPr>
        <xdr:cNvCxnSpPr/>
      </xdr:nvCxnSpPr>
      <xdr:spPr>
        <a:xfrm flipV="1">
          <a:off x="18778220" y="10617600"/>
          <a:ext cx="73152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11249</xdr:rowOff>
    </xdr:from>
    <xdr:to>
      <xdr:col>107</xdr:col>
      <xdr:colOff>101600</xdr:colOff>
      <xdr:row>63</xdr:row>
      <xdr:rowOff>112849</xdr:rowOff>
    </xdr:to>
    <xdr:sp macro="" textlink="">
      <xdr:nvSpPr>
        <xdr:cNvPr id="684" name="楕円 683">
          <a:extLst>
            <a:ext uri="{FF2B5EF4-FFF2-40B4-BE49-F238E27FC236}">
              <a16:creationId xmlns:a16="http://schemas.microsoft.com/office/drawing/2014/main" id="{067B6587-ECF2-400F-87D5-0B0F0CAF9662}"/>
            </a:ext>
          </a:extLst>
        </xdr:cNvPr>
        <xdr:cNvSpPr/>
      </xdr:nvSpPr>
      <xdr:spPr>
        <a:xfrm>
          <a:off x="1793748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59872</xdr:rowOff>
    </xdr:from>
    <xdr:to>
      <xdr:col>111</xdr:col>
      <xdr:colOff>177800</xdr:colOff>
      <xdr:row>63</xdr:row>
      <xdr:rowOff>62049</xdr:rowOff>
    </xdr:to>
    <xdr:cxnSp macro="">
      <xdr:nvCxnSpPr>
        <xdr:cNvPr id="685" name="直線コネクタ 684">
          <a:extLst>
            <a:ext uri="{FF2B5EF4-FFF2-40B4-BE49-F238E27FC236}">
              <a16:creationId xmlns:a16="http://schemas.microsoft.com/office/drawing/2014/main" id="{6D3E4B08-2E8A-4EAA-A5BA-C2B646B72024}"/>
            </a:ext>
          </a:extLst>
        </xdr:cNvPr>
        <xdr:cNvCxnSpPr/>
      </xdr:nvCxnSpPr>
      <xdr:spPr>
        <a:xfrm flipV="1">
          <a:off x="17988280" y="10621192"/>
          <a:ext cx="78994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6132</xdr:rowOff>
    </xdr:from>
    <xdr:to>
      <xdr:col>102</xdr:col>
      <xdr:colOff>165100</xdr:colOff>
      <xdr:row>63</xdr:row>
      <xdr:rowOff>107732</xdr:rowOff>
    </xdr:to>
    <xdr:sp macro="" textlink="">
      <xdr:nvSpPr>
        <xdr:cNvPr id="686" name="楕円 685">
          <a:extLst>
            <a:ext uri="{FF2B5EF4-FFF2-40B4-BE49-F238E27FC236}">
              <a16:creationId xmlns:a16="http://schemas.microsoft.com/office/drawing/2014/main" id="{306AAF2A-8063-4B45-9312-6E508916EEEB}"/>
            </a:ext>
          </a:extLst>
        </xdr:cNvPr>
        <xdr:cNvSpPr/>
      </xdr:nvSpPr>
      <xdr:spPr>
        <a:xfrm>
          <a:off x="17162780" y="1056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56932</xdr:rowOff>
    </xdr:from>
    <xdr:to>
      <xdr:col>107</xdr:col>
      <xdr:colOff>50800</xdr:colOff>
      <xdr:row>63</xdr:row>
      <xdr:rowOff>62049</xdr:rowOff>
    </xdr:to>
    <xdr:cxnSp macro="">
      <xdr:nvCxnSpPr>
        <xdr:cNvPr id="687" name="直線コネクタ 686">
          <a:extLst>
            <a:ext uri="{FF2B5EF4-FFF2-40B4-BE49-F238E27FC236}">
              <a16:creationId xmlns:a16="http://schemas.microsoft.com/office/drawing/2014/main" id="{6B578DB2-56B8-4067-8FC8-5E040C67DDC5}"/>
            </a:ext>
          </a:extLst>
        </xdr:cNvPr>
        <xdr:cNvCxnSpPr/>
      </xdr:nvCxnSpPr>
      <xdr:spPr>
        <a:xfrm>
          <a:off x="17213580" y="10618252"/>
          <a:ext cx="7747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8527</xdr:rowOff>
    </xdr:from>
    <xdr:to>
      <xdr:col>98</xdr:col>
      <xdr:colOff>38100</xdr:colOff>
      <xdr:row>63</xdr:row>
      <xdr:rowOff>110127</xdr:rowOff>
    </xdr:to>
    <xdr:sp macro="" textlink="">
      <xdr:nvSpPr>
        <xdr:cNvPr id="688" name="楕円 687">
          <a:extLst>
            <a:ext uri="{FF2B5EF4-FFF2-40B4-BE49-F238E27FC236}">
              <a16:creationId xmlns:a16="http://schemas.microsoft.com/office/drawing/2014/main" id="{92714091-7959-4939-8F3A-7427FE898649}"/>
            </a:ext>
          </a:extLst>
        </xdr:cNvPr>
        <xdr:cNvSpPr/>
      </xdr:nvSpPr>
      <xdr:spPr>
        <a:xfrm>
          <a:off x="16388080" y="105698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56932</xdr:rowOff>
    </xdr:from>
    <xdr:to>
      <xdr:col>102</xdr:col>
      <xdr:colOff>114300</xdr:colOff>
      <xdr:row>63</xdr:row>
      <xdr:rowOff>59327</xdr:rowOff>
    </xdr:to>
    <xdr:cxnSp macro="">
      <xdr:nvCxnSpPr>
        <xdr:cNvPr id="689" name="直線コネクタ 688">
          <a:extLst>
            <a:ext uri="{FF2B5EF4-FFF2-40B4-BE49-F238E27FC236}">
              <a16:creationId xmlns:a16="http://schemas.microsoft.com/office/drawing/2014/main" id="{ABF23569-3BC6-444B-BA23-7A269E072417}"/>
            </a:ext>
          </a:extLst>
        </xdr:cNvPr>
        <xdr:cNvCxnSpPr/>
      </xdr:nvCxnSpPr>
      <xdr:spPr>
        <a:xfrm flipV="1">
          <a:off x="16431260" y="10618252"/>
          <a:ext cx="78232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690" name="n_1aveValue【学校施設】&#10;一人当たり面積">
          <a:extLst>
            <a:ext uri="{FF2B5EF4-FFF2-40B4-BE49-F238E27FC236}">
              <a16:creationId xmlns:a16="http://schemas.microsoft.com/office/drawing/2014/main" id="{669D367B-B420-4E73-A038-A7A5A2A1858B}"/>
            </a:ext>
          </a:extLst>
        </xdr:cNvPr>
        <xdr:cNvSpPr txBox="1"/>
      </xdr:nvSpPr>
      <xdr:spPr>
        <a:xfrm>
          <a:off x="18561127" y="1070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151002</xdr:rowOff>
    </xdr:from>
    <xdr:ext cx="469744" cy="259045"/>
    <xdr:sp macro="" textlink="">
      <xdr:nvSpPr>
        <xdr:cNvPr id="691" name="n_2aveValue【学校施設】&#10;一人当たり面積">
          <a:extLst>
            <a:ext uri="{FF2B5EF4-FFF2-40B4-BE49-F238E27FC236}">
              <a16:creationId xmlns:a16="http://schemas.microsoft.com/office/drawing/2014/main" id="{B453B1F7-BB5E-4E0D-9C32-D454743E1425}"/>
            </a:ext>
          </a:extLst>
        </xdr:cNvPr>
        <xdr:cNvSpPr txBox="1"/>
      </xdr:nvSpPr>
      <xdr:spPr>
        <a:xfrm>
          <a:off x="17776267" y="107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692" name="n_3aveValue【学校施設】&#10;一人当たり面積">
          <a:extLst>
            <a:ext uri="{FF2B5EF4-FFF2-40B4-BE49-F238E27FC236}">
              <a16:creationId xmlns:a16="http://schemas.microsoft.com/office/drawing/2014/main" id="{57081738-4287-4A22-827C-F9CDAEC537F2}"/>
            </a:ext>
          </a:extLst>
        </xdr:cNvPr>
        <xdr:cNvSpPr txBox="1"/>
      </xdr:nvSpPr>
      <xdr:spPr>
        <a:xfrm>
          <a:off x="17001567" y="1070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153070</xdr:rowOff>
    </xdr:from>
    <xdr:ext cx="469744" cy="259045"/>
    <xdr:sp macro="" textlink="">
      <xdr:nvSpPr>
        <xdr:cNvPr id="693" name="n_4aveValue【学校施設】&#10;一人当たり面積">
          <a:extLst>
            <a:ext uri="{FF2B5EF4-FFF2-40B4-BE49-F238E27FC236}">
              <a16:creationId xmlns:a16="http://schemas.microsoft.com/office/drawing/2014/main" id="{C988DCF1-3249-48E9-B44D-A7EA07BDB362}"/>
            </a:ext>
          </a:extLst>
        </xdr:cNvPr>
        <xdr:cNvSpPr txBox="1"/>
      </xdr:nvSpPr>
      <xdr:spPr>
        <a:xfrm>
          <a:off x="16226867" y="1071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127199</xdr:rowOff>
    </xdr:from>
    <xdr:ext cx="469744" cy="259045"/>
    <xdr:sp macro="" textlink="">
      <xdr:nvSpPr>
        <xdr:cNvPr id="694" name="n_1mainValue【学校施設】&#10;一人当たり面積">
          <a:extLst>
            <a:ext uri="{FF2B5EF4-FFF2-40B4-BE49-F238E27FC236}">
              <a16:creationId xmlns:a16="http://schemas.microsoft.com/office/drawing/2014/main" id="{D8D886DD-C5A2-43C7-AE07-993FCCE24D2A}"/>
            </a:ext>
          </a:extLst>
        </xdr:cNvPr>
        <xdr:cNvSpPr txBox="1"/>
      </xdr:nvSpPr>
      <xdr:spPr>
        <a:xfrm>
          <a:off x="18561127" y="1035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129376</xdr:rowOff>
    </xdr:from>
    <xdr:ext cx="469744" cy="259045"/>
    <xdr:sp macro="" textlink="">
      <xdr:nvSpPr>
        <xdr:cNvPr id="695" name="n_2mainValue【学校施設】&#10;一人当たり面積">
          <a:extLst>
            <a:ext uri="{FF2B5EF4-FFF2-40B4-BE49-F238E27FC236}">
              <a16:creationId xmlns:a16="http://schemas.microsoft.com/office/drawing/2014/main" id="{5897D7E9-D9BF-4FFD-AC74-A643EA71A91E}"/>
            </a:ext>
          </a:extLst>
        </xdr:cNvPr>
        <xdr:cNvSpPr txBox="1"/>
      </xdr:nvSpPr>
      <xdr:spPr>
        <a:xfrm>
          <a:off x="17776267" y="1035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124259</xdr:rowOff>
    </xdr:from>
    <xdr:ext cx="469744" cy="259045"/>
    <xdr:sp macro="" textlink="">
      <xdr:nvSpPr>
        <xdr:cNvPr id="696" name="n_3mainValue【学校施設】&#10;一人当たり面積">
          <a:extLst>
            <a:ext uri="{FF2B5EF4-FFF2-40B4-BE49-F238E27FC236}">
              <a16:creationId xmlns:a16="http://schemas.microsoft.com/office/drawing/2014/main" id="{DFEADA95-A387-41D3-8266-5977BBCBB639}"/>
            </a:ext>
          </a:extLst>
        </xdr:cNvPr>
        <xdr:cNvSpPr txBox="1"/>
      </xdr:nvSpPr>
      <xdr:spPr>
        <a:xfrm>
          <a:off x="17001567" y="103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126654</xdr:rowOff>
    </xdr:from>
    <xdr:ext cx="469744" cy="259045"/>
    <xdr:sp macro="" textlink="">
      <xdr:nvSpPr>
        <xdr:cNvPr id="697" name="n_4mainValue【学校施設】&#10;一人当たり面積">
          <a:extLst>
            <a:ext uri="{FF2B5EF4-FFF2-40B4-BE49-F238E27FC236}">
              <a16:creationId xmlns:a16="http://schemas.microsoft.com/office/drawing/2014/main" id="{7DE0F0D3-A9ED-4D2F-BE53-14F6D6190D8F}"/>
            </a:ext>
          </a:extLst>
        </xdr:cNvPr>
        <xdr:cNvSpPr txBox="1"/>
      </xdr:nvSpPr>
      <xdr:spPr>
        <a:xfrm>
          <a:off x="16226867" y="10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a:extLst>
            <a:ext uri="{FF2B5EF4-FFF2-40B4-BE49-F238E27FC236}">
              <a16:creationId xmlns:a16="http://schemas.microsoft.com/office/drawing/2014/main" id="{486593BE-6560-4F79-BB77-97E645688FB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a:extLst>
            <a:ext uri="{FF2B5EF4-FFF2-40B4-BE49-F238E27FC236}">
              <a16:creationId xmlns:a16="http://schemas.microsoft.com/office/drawing/2014/main" id="{E9829931-FD63-4E4A-89DB-C93552D2D37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a:extLst>
            <a:ext uri="{FF2B5EF4-FFF2-40B4-BE49-F238E27FC236}">
              <a16:creationId xmlns:a16="http://schemas.microsoft.com/office/drawing/2014/main" id="{B523A7D6-AE33-495F-AE3F-89771F8D5CA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a:extLst>
            <a:ext uri="{FF2B5EF4-FFF2-40B4-BE49-F238E27FC236}">
              <a16:creationId xmlns:a16="http://schemas.microsoft.com/office/drawing/2014/main" id="{7427FBB7-D31C-4FCB-80D4-1773C0E570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a:extLst>
            <a:ext uri="{FF2B5EF4-FFF2-40B4-BE49-F238E27FC236}">
              <a16:creationId xmlns:a16="http://schemas.microsoft.com/office/drawing/2014/main" id="{54E5D278-72E2-40CB-BC65-EBAF8B3B1B0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a:extLst>
            <a:ext uri="{FF2B5EF4-FFF2-40B4-BE49-F238E27FC236}">
              <a16:creationId xmlns:a16="http://schemas.microsoft.com/office/drawing/2014/main" id="{241F4D07-11B2-4874-8F2B-5CE75821834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a:extLst>
            <a:ext uri="{FF2B5EF4-FFF2-40B4-BE49-F238E27FC236}">
              <a16:creationId xmlns:a16="http://schemas.microsoft.com/office/drawing/2014/main" id="{F6A0E6D7-9BD8-4B99-8E35-C825827D1D6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657166D3-444A-476F-A486-A9F70387FE7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D10CD0B0-0F21-4463-AF57-9FAA124ED7D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4C96505E-085A-43EB-9C47-B4C75EF66CB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a:extLst>
            <a:ext uri="{FF2B5EF4-FFF2-40B4-BE49-F238E27FC236}">
              <a16:creationId xmlns:a16="http://schemas.microsoft.com/office/drawing/2014/main" id="{0F40551B-E2D0-41EC-A6B8-6756EA8064F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a:extLst>
            <a:ext uri="{FF2B5EF4-FFF2-40B4-BE49-F238E27FC236}">
              <a16:creationId xmlns:a16="http://schemas.microsoft.com/office/drawing/2014/main" id="{2DF3CA36-44A2-4707-9306-16E95A327A3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0" name="テキスト ボックス 709">
          <a:extLst>
            <a:ext uri="{FF2B5EF4-FFF2-40B4-BE49-F238E27FC236}">
              <a16:creationId xmlns:a16="http://schemas.microsoft.com/office/drawing/2014/main" id="{A0EF5DCF-1D6B-4DF7-AEBC-46DBD870516F}"/>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a:extLst>
            <a:ext uri="{FF2B5EF4-FFF2-40B4-BE49-F238E27FC236}">
              <a16:creationId xmlns:a16="http://schemas.microsoft.com/office/drawing/2014/main" id="{1F535461-BF80-446D-BD26-81AD0F8CE04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a:extLst>
            <a:ext uri="{FF2B5EF4-FFF2-40B4-BE49-F238E27FC236}">
              <a16:creationId xmlns:a16="http://schemas.microsoft.com/office/drawing/2014/main" id="{B5920A9F-BB1D-4D1F-AFDD-B0301CB4351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a:extLst>
            <a:ext uri="{FF2B5EF4-FFF2-40B4-BE49-F238E27FC236}">
              <a16:creationId xmlns:a16="http://schemas.microsoft.com/office/drawing/2014/main" id="{37EFCBB5-B063-4900-B5FB-0218F70E281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a:extLst>
            <a:ext uri="{FF2B5EF4-FFF2-40B4-BE49-F238E27FC236}">
              <a16:creationId xmlns:a16="http://schemas.microsoft.com/office/drawing/2014/main" id="{05A28E9E-0ADE-4A9C-A08F-01E80ACBE888}"/>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a:extLst>
            <a:ext uri="{FF2B5EF4-FFF2-40B4-BE49-F238E27FC236}">
              <a16:creationId xmlns:a16="http://schemas.microsoft.com/office/drawing/2014/main" id="{BA10BA33-37CA-4886-94BA-D054A18B9A4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a:extLst>
            <a:ext uri="{FF2B5EF4-FFF2-40B4-BE49-F238E27FC236}">
              <a16:creationId xmlns:a16="http://schemas.microsoft.com/office/drawing/2014/main" id="{7722A4C3-9FFB-443D-8138-C615ACD19D4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a:extLst>
            <a:ext uri="{FF2B5EF4-FFF2-40B4-BE49-F238E27FC236}">
              <a16:creationId xmlns:a16="http://schemas.microsoft.com/office/drawing/2014/main" id="{DDBCF096-361D-48D8-9283-F3237D442C6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a:extLst>
            <a:ext uri="{FF2B5EF4-FFF2-40B4-BE49-F238E27FC236}">
              <a16:creationId xmlns:a16="http://schemas.microsoft.com/office/drawing/2014/main" id="{DEC799DC-BD14-4E1B-A6C7-93D341F914F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a:extLst>
            <a:ext uri="{FF2B5EF4-FFF2-40B4-BE49-F238E27FC236}">
              <a16:creationId xmlns:a16="http://schemas.microsoft.com/office/drawing/2014/main" id="{D6F8E702-16DF-4A58-B6FB-B9CA517A446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0" name="テキスト ボックス 719">
          <a:extLst>
            <a:ext uri="{FF2B5EF4-FFF2-40B4-BE49-F238E27FC236}">
              <a16:creationId xmlns:a16="http://schemas.microsoft.com/office/drawing/2014/main" id="{92AA4A3F-E7B9-42A5-80AC-E3756866235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a:extLst>
            <a:ext uri="{FF2B5EF4-FFF2-40B4-BE49-F238E27FC236}">
              <a16:creationId xmlns:a16="http://schemas.microsoft.com/office/drawing/2014/main" id="{BAC4F226-EE57-40C0-B4A0-DF1EA9AC271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児童館】&#10;有形固定資産減価償却率グラフ枠">
          <a:extLst>
            <a:ext uri="{FF2B5EF4-FFF2-40B4-BE49-F238E27FC236}">
              <a16:creationId xmlns:a16="http://schemas.microsoft.com/office/drawing/2014/main" id="{616195D4-7D6F-445B-8E8F-A42B98436CB8}"/>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23" name="直線コネクタ 722">
          <a:extLst>
            <a:ext uri="{FF2B5EF4-FFF2-40B4-BE49-F238E27FC236}">
              <a16:creationId xmlns:a16="http://schemas.microsoft.com/office/drawing/2014/main" id="{12901D24-C46E-4929-AE35-3041520F4590}"/>
            </a:ext>
          </a:extLst>
        </xdr:cNvPr>
        <xdr:cNvCxnSpPr/>
      </xdr:nvCxnSpPr>
      <xdr:spPr>
        <a:xfrm flipV="1">
          <a:off x="14375764" y="13091159"/>
          <a:ext cx="0" cy="149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4" name="【児童館】&#10;有形固定資産減価償却率最小値テキスト">
          <a:extLst>
            <a:ext uri="{FF2B5EF4-FFF2-40B4-BE49-F238E27FC236}">
              <a16:creationId xmlns:a16="http://schemas.microsoft.com/office/drawing/2014/main" id="{82860C43-FECE-42D5-8079-DB7B2F2F65C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5" name="直線コネクタ 724">
          <a:extLst>
            <a:ext uri="{FF2B5EF4-FFF2-40B4-BE49-F238E27FC236}">
              <a16:creationId xmlns:a16="http://schemas.microsoft.com/office/drawing/2014/main" id="{E225D2A7-EC79-48E6-89AF-CB2EBE4A921B}"/>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26" name="【児童館】&#10;有形固定資産減価償却率最大値テキスト">
          <a:extLst>
            <a:ext uri="{FF2B5EF4-FFF2-40B4-BE49-F238E27FC236}">
              <a16:creationId xmlns:a16="http://schemas.microsoft.com/office/drawing/2014/main" id="{3DC70C65-6E6D-4AAC-B316-2B864B5F0666}"/>
            </a:ext>
          </a:extLst>
        </xdr:cNvPr>
        <xdr:cNvSpPr txBox="1"/>
      </xdr:nvSpPr>
      <xdr:spPr>
        <a:xfrm>
          <a:off x="14414500" y="12874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27" name="直線コネクタ 726">
          <a:extLst>
            <a:ext uri="{FF2B5EF4-FFF2-40B4-BE49-F238E27FC236}">
              <a16:creationId xmlns:a16="http://schemas.microsoft.com/office/drawing/2014/main" id="{04B60C2F-3692-4E7A-BC2D-9821D6034D44}"/>
            </a:ext>
          </a:extLst>
        </xdr:cNvPr>
        <xdr:cNvCxnSpPr/>
      </xdr:nvCxnSpPr>
      <xdr:spPr>
        <a:xfrm>
          <a:off x="142875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728" name="【児童館】&#10;有形固定資産減価償却率平均値テキスト">
          <a:extLst>
            <a:ext uri="{FF2B5EF4-FFF2-40B4-BE49-F238E27FC236}">
              <a16:creationId xmlns:a16="http://schemas.microsoft.com/office/drawing/2014/main" id="{654AB570-A798-4355-AD70-CAC8A38D7365}"/>
            </a:ext>
          </a:extLst>
        </xdr:cNvPr>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29" name="フローチャート: 判断 728">
          <a:extLst>
            <a:ext uri="{FF2B5EF4-FFF2-40B4-BE49-F238E27FC236}">
              <a16:creationId xmlns:a16="http://schemas.microsoft.com/office/drawing/2014/main" id="{3F34E116-2F00-421B-B894-81BCE90C043C}"/>
            </a:ext>
          </a:extLst>
        </xdr:cNvPr>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30" name="フローチャート: 判断 729">
          <a:extLst>
            <a:ext uri="{FF2B5EF4-FFF2-40B4-BE49-F238E27FC236}">
              <a16:creationId xmlns:a16="http://schemas.microsoft.com/office/drawing/2014/main" id="{DE4DD2AF-557C-445F-8A28-5069B9A48BB0}"/>
            </a:ext>
          </a:extLst>
        </xdr:cNvPr>
        <xdr:cNvSpPr/>
      </xdr:nvSpPr>
      <xdr:spPr>
        <a:xfrm>
          <a:off x="135788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31" name="フローチャート: 判断 730">
          <a:extLst>
            <a:ext uri="{FF2B5EF4-FFF2-40B4-BE49-F238E27FC236}">
              <a16:creationId xmlns:a16="http://schemas.microsoft.com/office/drawing/2014/main" id="{E0EF3D2B-18A5-4E16-8F2A-2D7EEB33FB9B}"/>
            </a:ext>
          </a:extLst>
        </xdr:cNvPr>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732" name="フローチャート: 判断 731">
          <a:extLst>
            <a:ext uri="{FF2B5EF4-FFF2-40B4-BE49-F238E27FC236}">
              <a16:creationId xmlns:a16="http://schemas.microsoft.com/office/drawing/2014/main" id="{F31B9020-D885-4B70-99C7-FB9F1B2EB1CB}"/>
            </a:ext>
          </a:extLst>
        </xdr:cNvPr>
        <xdr:cNvSpPr/>
      </xdr:nvSpPr>
      <xdr:spPr>
        <a:xfrm>
          <a:off x="12029440" y="13846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733" name="フローチャート: 判断 732">
          <a:extLst>
            <a:ext uri="{FF2B5EF4-FFF2-40B4-BE49-F238E27FC236}">
              <a16:creationId xmlns:a16="http://schemas.microsoft.com/office/drawing/2014/main" id="{F60DC122-79AA-4DAC-8143-2BCE73A36989}"/>
            </a:ext>
          </a:extLst>
        </xdr:cNvPr>
        <xdr:cNvSpPr/>
      </xdr:nvSpPr>
      <xdr:spPr>
        <a:xfrm>
          <a:off x="1123188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E8BC7012-2613-467A-9E4E-01FDE04209B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C249665D-807E-40BF-9A7E-885CEFC3379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35EAB9BA-C656-4407-80B5-1BEB8DB0F42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4E20874C-E66F-4CC6-986D-B959DF19D5B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0100C03-2B58-4BA7-8960-B789559D3DA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739" name="楕円 738">
          <a:extLst>
            <a:ext uri="{FF2B5EF4-FFF2-40B4-BE49-F238E27FC236}">
              <a16:creationId xmlns:a16="http://schemas.microsoft.com/office/drawing/2014/main" id="{69AD746A-1BAE-4240-96DB-CA1C15D4FDA5}"/>
            </a:ext>
          </a:extLst>
        </xdr:cNvPr>
        <xdr:cNvSpPr/>
      </xdr:nvSpPr>
      <xdr:spPr>
        <a:xfrm>
          <a:off x="14325600" y="137974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29408</xdr:rowOff>
    </xdr:from>
    <xdr:ext cx="405111" cy="259045"/>
    <xdr:sp macro="" textlink="">
      <xdr:nvSpPr>
        <xdr:cNvPr id="740" name="【児童館】&#10;有形固定資産減価償却率該当値テキスト">
          <a:extLst>
            <a:ext uri="{FF2B5EF4-FFF2-40B4-BE49-F238E27FC236}">
              <a16:creationId xmlns:a16="http://schemas.microsoft.com/office/drawing/2014/main" id="{5649C6E8-27B5-4D80-AC09-2CED568F68C2}"/>
            </a:ext>
          </a:extLst>
        </xdr:cNvPr>
        <xdr:cNvSpPr txBox="1"/>
      </xdr:nvSpPr>
      <xdr:spPr>
        <a:xfrm>
          <a:off x="14414500" y="13775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741" name="楕円 740">
          <a:extLst>
            <a:ext uri="{FF2B5EF4-FFF2-40B4-BE49-F238E27FC236}">
              <a16:creationId xmlns:a16="http://schemas.microsoft.com/office/drawing/2014/main" id="{65B00705-020A-4AA1-86DF-1E108A0E9A1C}"/>
            </a:ext>
          </a:extLst>
        </xdr:cNvPr>
        <xdr:cNvSpPr/>
      </xdr:nvSpPr>
      <xdr:spPr>
        <a:xfrm>
          <a:off x="13578840" y="137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101781</xdr:rowOff>
    </xdr:to>
    <xdr:cxnSp macro="">
      <xdr:nvCxnSpPr>
        <xdr:cNvPr id="742" name="直線コネクタ 741">
          <a:extLst>
            <a:ext uri="{FF2B5EF4-FFF2-40B4-BE49-F238E27FC236}">
              <a16:creationId xmlns:a16="http://schemas.microsoft.com/office/drawing/2014/main" id="{AC5B71EE-0047-4EEC-867B-A40C2CEFA517}"/>
            </a:ext>
          </a:extLst>
        </xdr:cNvPr>
        <xdr:cNvCxnSpPr/>
      </xdr:nvCxnSpPr>
      <xdr:spPr>
        <a:xfrm>
          <a:off x="13629640" y="13823768"/>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129358</xdr:rowOff>
    </xdr:from>
    <xdr:to>
      <xdr:col>76</xdr:col>
      <xdr:colOff>165100</xdr:colOff>
      <xdr:row>82</xdr:row>
      <xdr:rowOff>59508</xdr:rowOff>
    </xdr:to>
    <xdr:sp macro="" textlink="">
      <xdr:nvSpPr>
        <xdr:cNvPr id="743" name="楕円 742">
          <a:extLst>
            <a:ext uri="{FF2B5EF4-FFF2-40B4-BE49-F238E27FC236}">
              <a16:creationId xmlns:a16="http://schemas.microsoft.com/office/drawing/2014/main" id="{C7CC904D-4E7C-4E4B-8921-917C2AB0A5CA}"/>
            </a:ext>
          </a:extLst>
        </xdr:cNvPr>
        <xdr:cNvSpPr/>
      </xdr:nvSpPr>
      <xdr:spPr>
        <a:xfrm>
          <a:off x="12804140" y="13708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xdr:rowOff>
    </xdr:from>
    <xdr:to>
      <xdr:col>81</xdr:col>
      <xdr:colOff>50800</xdr:colOff>
      <xdr:row>82</xdr:row>
      <xdr:rowOff>77288</xdr:rowOff>
    </xdr:to>
    <xdr:cxnSp macro="">
      <xdr:nvCxnSpPr>
        <xdr:cNvPr id="744" name="直線コネクタ 743">
          <a:extLst>
            <a:ext uri="{FF2B5EF4-FFF2-40B4-BE49-F238E27FC236}">
              <a16:creationId xmlns:a16="http://schemas.microsoft.com/office/drawing/2014/main" id="{51A6C779-9EF8-49EF-9395-72D91F0DA70E}"/>
            </a:ext>
          </a:extLst>
        </xdr:cNvPr>
        <xdr:cNvCxnSpPr/>
      </xdr:nvCxnSpPr>
      <xdr:spPr>
        <a:xfrm>
          <a:off x="12854940" y="13755188"/>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103232</xdr:rowOff>
    </xdr:from>
    <xdr:to>
      <xdr:col>72</xdr:col>
      <xdr:colOff>38100</xdr:colOff>
      <xdr:row>82</xdr:row>
      <xdr:rowOff>33382</xdr:rowOff>
    </xdr:to>
    <xdr:sp macro="" textlink="">
      <xdr:nvSpPr>
        <xdr:cNvPr id="745" name="楕円 744">
          <a:extLst>
            <a:ext uri="{FF2B5EF4-FFF2-40B4-BE49-F238E27FC236}">
              <a16:creationId xmlns:a16="http://schemas.microsoft.com/office/drawing/2014/main" id="{8A6B4B07-0578-4367-82A0-09BA2B059599}"/>
            </a:ext>
          </a:extLst>
        </xdr:cNvPr>
        <xdr:cNvSpPr/>
      </xdr:nvSpPr>
      <xdr:spPr>
        <a:xfrm>
          <a:off x="12029440" y="13682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154032</xdr:rowOff>
    </xdr:from>
    <xdr:to>
      <xdr:col>76</xdr:col>
      <xdr:colOff>114300</xdr:colOff>
      <xdr:row>82</xdr:row>
      <xdr:rowOff>8708</xdr:rowOff>
    </xdr:to>
    <xdr:cxnSp macro="">
      <xdr:nvCxnSpPr>
        <xdr:cNvPr id="746" name="直線コネクタ 745">
          <a:extLst>
            <a:ext uri="{FF2B5EF4-FFF2-40B4-BE49-F238E27FC236}">
              <a16:creationId xmlns:a16="http://schemas.microsoft.com/office/drawing/2014/main" id="{4D91F282-BC38-4D5A-87CC-98E5BDF7DD3C}"/>
            </a:ext>
          </a:extLst>
        </xdr:cNvPr>
        <xdr:cNvCxnSpPr/>
      </xdr:nvCxnSpPr>
      <xdr:spPr>
        <a:xfrm>
          <a:off x="12072620" y="13732872"/>
          <a:ext cx="7823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747" name="楕円 746">
          <a:extLst>
            <a:ext uri="{FF2B5EF4-FFF2-40B4-BE49-F238E27FC236}">
              <a16:creationId xmlns:a16="http://schemas.microsoft.com/office/drawing/2014/main" id="{2737B243-2484-4D2E-BD89-D8FB01379A80}"/>
            </a:ext>
          </a:extLst>
        </xdr:cNvPr>
        <xdr:cNvSpPr/>
      </xdr:nvSpPr>
      <xdr:spPr>
        <a:xfrm>
          <a:off x="11231880" y="13659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81</xdr:row>
      <xdr:rowOff>154032</xdr:rowOff>
    </xdr:to>
    <xdr:cxnSp macro="">
      <xdr:nvCxnSpPr>
        <xdr:cNvPr id="748" name="直線コネクタ 747">
          <a:extLst>
            <a:ext uri="{FF2B5EF4-FFF2-40B4-BE49-F238E27FC236}">
              <a16:creationId xmlns:a16="http://schemas.microsoft.com/office/drawing/2014/main" id="{9DD58A94-B683-4474-920E-BC72E0C6ABB8}"/>
            </a:ext>
          </a:extLst>
        </xdr:cNvPr>
        <xdr:cNvCxnSpPr/>
      </xdr:nvCxnSpPr>
      <xdr:spPr>
        <a:xfrm>
          <a:off x="11282680" y="13710013"/>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749" name="n_1aveValue【児童館】&#10;有形固定資産減価償却率">
          <a:extLst>
            <a:ext uri="{FF2B5EF4-FFF2-40B4-BE49-F238E27FC236}">
              <a16:creationId xmlns:a16="http://schemas.microsoft.com/office/drawing/2014/main" id="{A6B787BD-4777-42C1-B091-86B5916F4FE7}"/>
            </a:ext>
          </a:extLst>
        </xdr:cNvPr>
        <xdr:cNvSpPr txBox="1"/>
      </xdr:nvSpPr>
      <xdr:spPr>
        <a:xfrm>
          <a:off x="1343724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50" name="n_2aveValue【児童館】&#10;有形固定資産減価償却率">
          <a:extLst>
            <a:ext uri="{FF2B5EF4-FFF2-40B4-BE49-F238E27FC236}">
              <a16:creationId xmlns:a16="http://schemas.microsoft.com/office/drawing/2014/main" id="{943D876A-FC92-472E-9C80-A40CAB050463}"/>
            </a:ext>
          </a:extLst>
        </xdr:cNvPr>
        <xdr:cNvSpPr txBox="1"/>
      </xdr:nvSpPr>
      <xdr:spPr>
        <a:xfrm>
          <a:off x="1267524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751" name="n_3aveValue【児童館】&#10;有形固定資産減価償却率">
          <a:extLst>
            <a:ext uri="{FF2B5EF4-FFF2-40B4-BE49-F238E27FC236}">
              <a16:creationId xmlns:a16="http://schemas.microsoft.com/office/drawing/2014/main" id="{6DADA769-6C46-43B5-9565-DEA86B92353B}"/>
            </a:ext>
          </a:extLst>
        </xdr:cNvPr>
        <xdr:cNvSpPr txBox="1"/>
      </xdr:nvSpPr>
      <xdr:spPr>
        <a:xfrm>
          <a:off x="11900544" y="1393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83293</xdr:rowOff>
    </xdr:from>
    <xdr:ext cx="405111" cy="259045"/>
    <xdr:sp macro="" textlink="">
      <xdr:nvSpPr>
        <xdr:cNvPr id="752" name="n_4aveValue【児童館】&#10;有形固定資産減価償却率">
          <a:extLst>
            <a:ext uri="{FF2B5EF4-FFF2-40B4-BE49-F238E27FC236}">
              <a16:creationId xmlns:a16="http://schemas.microsoft.com/office/drawing/2014/main" id="{8460BD4C-4C06-474F-BFEF-C1D791B171EC}"/>
            </a:ext>
          </a:extLst>
        </xdr:cNvPr>
        <xdr:cNvSpPr txBox="1"/>
      </xdr:nvSpPr>
      <xdr:spPr>
        <a:xfrm>
          <a:off x="1110298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144615</xdr:rowOff>
    </xdr:from>
    <xdr:ext cx="405111" cy="259045"/>
    <xdr:sp macro="" textlink="">
      <xdr:nvSpPr>
        <xdr:cNvPr id="753" name="n_1mainValue【児童館】&#10;有形固定資産減価償却率">
          <a:extLst>
            <a:ext uri="{FF2B5EF4-FFF2-40B4-BE49-F238E27FC236}">
              <a16:creationId xmlns:a16="http://schemas.microsoft.com/office/drawing/2014/main" id="{8ADB48AE-9FEC-4C3A-AB30-88B0CC3426FF}"/>
            </a:ext>
          </a:extLst>
        </xdr:cNvPr>
        <xdr:cNvSpPr txBox="1"/>
      </xdr:nvSpPr>
      <xdr:spPr>
        <a:xfrm>
          <a:off x="13437244" y="1355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76035</xdr:rowOff>
    </xdr:from>
    <xdr:ext cx="405111" cy="259045"/>
    <xdr:sp macro="" textlink="">
      <xdr:nvSpPr>
        <xdr:cNvPr id="754" name="n_2mainValue【児童館】&#10;有形固定資産減価償却率">
          <a:extLst>
            <a:ext uri="{FF2B5EF4-FFF2-40B4-BE49-F238E27FC236}">
              <a16:creationId xmlns:a16="http://schemas.microsoft.com/office/drawing/2014/main" id="{7B3AB719-0AC3-43A0-BF5C-536B69E0F49C}"/>
            </a:ext>
          </a:extLst>
        </xdr:cNvPr>
        <xdr:cNvSpPr txBox="1"/>
      </xdr:nvSpPr>
      <xdr:spPr>
        <a:xfrm>
          <a:off x="12675244" y="1348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49909</xdr:rowOff>
    </xdr:from>
    <xdr:ext cx="405111" cy="259045"/>
    <xdr:sp macro="" textlink="">
      <xdr:nvSpPr>
        <xdr:cNvPr id="755" name="n_3mainValue【児童館】&#10;有形固定資産減価償却率">
          <a:extLst>
            <a:ext uri="{FF2B5EF4-FFF2-40B4-BE49-F238E27FC236}">
              <a16:creationId xmlns:a16="http://schemas.microsoft.com/office/drawing/2014/main" id="{9839E426-6DEE-46B6-A1A1-CAF83B7D8ECB}"/>
            </a:ext>
          </a:extLst>
        </xdr:cNvPr>
        <xdr:cNvSpPr txBox="1"/>
      </xdr:nvSpPr>
      <xdr:spPr>
        <a:xfrm>
          <a:off x="11900544" y="134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756" name="n_4mainValue【児童館】&#10;有形固定資産減価償却率">
          <a:extLst>
            <a:ext uri="{FF2B5EF4-FFF2-40B4-BE49-F238E27FC236}">
              <a16:creationId xmlns:a16="http://schemas.microsoft.com/office/drawing/2014/main" id="{7DB3D208-24F3-47D1-B69B-1D62A9971AF9}"/>
            </a:ext>
          </a:extLst>
        </xdr:cNvPr>
        <xdr:cNvSpPr txBox="1"/>
      </xdr:nvSpPr>
      <xdr:spPr>
        <a:xfrm>
          <a:off x="11102984" y="1343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a:extLst>
            <a:ext uri="{FF2B5EF4-FFF2-40B4-BE49-F238E27FC236}">
              <a16:creationId xmlns:a16="http://schemas.microsoft.com/office/drawing/2014/main" id="{2EDA13AC-1681-4208-BDE7-1F94119B47C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a:extLst>
            <a:ext uri="{FF2B5EF4-FFF2-40B4-BE49-F238E27FC236}">
              <a16:creationId xmlns:a16="http://schemas.microsoft.com/office/drawing/2014/main" id="{A807C7A3-681F-4A91-8B05-016D3E549CD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a:extLst>
            <a:ext uri="{FF2B5EF4-FFF2-40B4-BE49-F238E27FC236}">
              <a16:creationId xmlns:a16="http://schemas.microsoft.com/office/drawing/2014/main" id="{484B4354-6264-492F-A1B4-3EC34E60DCC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a:extLst>
            <a:ext uri="{FF2B5EF4-FFF2-40B4-BE49-F238E27FC236}">
              <a16:creationId xmlns:a16="http://schemas.microsoft.com/office/drawing/2014/main" id="{E6FDF2EE-DD33-43FA-BC2B-0EBAF214C1A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a:extLst>
            <a:ext uri="{FF2B5EF4-FFF2-40B4-BE49-F238E27FC236}">
              <a16:creationId xmlns:a16="http://schemas.microsoft.com/office/drawing/2014/main" id="{10FAD326-D0A5-4868-8380-8345025DD74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a:extLst>
            <a:ext uri="{FF2B5EF4-FFF2-40B4-BE49-F238E27FC236}">
              <a16:creationId xmlns:a16="http://schemas.microsoft.com/office/drawing/2014/main" id="{C5276642-EE43-41B7-9466-3C68D517993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a:extLst>
            <a:ext uri="{FF2B5EF4-FFF2-40B4-BE49-F238E27FC236}">
              <a16:creationId xmlns:a16="http://schemas.microsoft.com/office/drawing/2014/main" id="{D285B3DF-3D43-46FA-A94A-A306C9C861C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a:extLst>
            <a:ext uri="{FF2B5EF4-FFF2-40B4-BE49-F238E27FC236}">
              <a16:creationId xmlns:a16="http://schemas.microsoft.com/office/drawing/2014/main" id="{6620F7D4-DCAE-4D04-855A-7B1ECFF73C7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a:extLst>
            <a:ext uri="{FF2B5EF4-FFF2-40B4-BE49-F238E27FC236}">
              <a16:creationId xmlns:a16="http://schemas.microsoft.com/office/drawing/2014/main" id="{F3128524-B898-40EB-AE72-EB22DAE32CE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a:extLst>
            <a:ext uri="{FF2B5EF4-FFF2-40B4-BE49-F238E27FC236}">
              <a16:creationId xmlns:a16="http://schemas.microsoft.com/office/drawing/2014/main" id="{600E70BB-B302-450A-B32C-7F2BC70FACA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a:extLst>
            <a:ext uri="{FF2B5EF4-FFF2-40B4-BE49-F238E27FC236}">
              <a16:creationId xmlns:a16="http://schemas.microsoft.com/office/drawing/2014/main" id="{2BD107C5-0C8C-4FD6-B245-1FB269F505C4}"/>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a:extLst>
            <a:ext uri="{FF2B5EF4-FFF2-40B4-BE49-F238E27FC236}">
              <a16:creationId xmlns:a16="http://schemas.microsoft.com/office/drawing/2014/main" id="{02DE7225-349E-4F6D-B52D-C31D4E7D8E33}"/>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a:extLst>
            <a:ext uri="{FF2B5EF4-FFF2-40B4-BE49-F238E27FC236}">
              <a16:creationId xmlns:a16="http://schemas.microsoft.com/office/drawing/2014/main" id="{3640C560-26F4-4EC7-91DB-B857F6DA5A62}"/>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a:extLst>
            <a:ext uri="{FF2B5EF4-FFF2-40B4-BE49-F238E27FC236}">
              <a16:creationId xmlns:a16="http://schemas.microsoft.com/office/drawing/2014/main" id="{9937C6CA-1FC5-43DD-9D08-257D60FA6E1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a:extLst>
            <a:ext uri="{FF2B5EF4-FFF2-40B4-BE49-F238E27FC236}">
              <a16:creationId xmlns:a16="http://schemas.microsoft.com/office/drawing/2014/main" id="{A89C169E-E437-493F-9C0E-8D4D3040B56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a:extLst>
            <a:ext uri="{FF2B5EF4-FFF2-40B4-BE49-F238E27FC236}">
              <a16:creationId xmlns:a16="http://schemas.microsoft.com/office/drawing/2014/main" id="{8932F241-3E8F-4718-A84A-1B71E468BA98}"/>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a:extLst>
            <a:ext uri="{FF2B5EF4-FFF2-40B4-BE49-F238E27FC236}">
              <a16:creationId xmlns:a16="http://schemas.microsoft.com/office/drawing/2014/main" id="{FEAAFAB9-E1E0-4BDA-9983-86EFBE60176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a:extLst>
            <a:ext uri="{FF2B5EF4-FFF2-40B4-BE49-F238E27FC236}">
              <a16:creationId xmlns:a16="http://schemas.microsoft.com/office/drawing/2014/main" id="{778485F2-38A1-424E-9FE3-3F77B7F7DF63}"/>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649C481E-3AB5-4668-A9AA-358F77FA89B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EBDAB504-54C3-41CD-8426-1A42524FC9C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児童館】&#10;一人当たり面積グラフ枠">
          <a:extLst>
            <a:ext uri="{FF2B5EF4-FFF2-40B4-BE49-F238E27FC236}">
              <a16:creationId xmlns:a16="http://schemas.microsoft.com/office/drawing/2014/main" id="{9DCD33C3-FA35-4E1D-ADDA-F117D549DC6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78" name="直線コネクタ 777">
          <a:extLst>
            <a:ext uri="{FF2B5EF4-FFF2-40B4-BE49-F238E27FC236}">
              <a16:creationId xmlns:a16="http://schemas.microsoft.com/office/drawing/2014/main" id="{6554DE64-CCCE-4D17-85E9-7293BDE4BB65}"/>
            </a:ext>
          </a:extLst>
        </xdr:cNvPr>
        <xdr:cNvCxnSpPr/>
      </xdr:nvCxnSpPr>
      <xdr:spPr>
        <a:xfrm flipV="1">
          <a:off x="19509104" y="12980669"/>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79" name="【児童館】&#10;一人当たり面積最小値テキスト">
          <a:extLst>
            <a:ext uri="{FF2B5EF4-FFF2-40B4-BE49-F238E27FC236}">
              <a16:creationId xmlns:a16="http://schemas.microsoft.com/office/drawing/2014/main" id="{584840EA-B884-48FD-AEA8-A48FFAC594E2}"/>
            </a:ext>
          </a:extLst>
        </xdr:cNvPr>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80" name="直線コネクタ 779">
          <a:extLst>
            <a:ext uri="{FF2B5EF4-FFF2-40B4-BE49-F238E27FC236}">
              <a16:creationId xmlns:a16="http://schemas.microsoft.com/office/drawing/2014/main" id="{CBDEEBD0-443E-4491-B6E0-565FA27250B7}"/>
            </a:ext>
          </a:extLst>
        </xdr:cNvPr>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81" name="【児童館】&#10;一人当たり面積最大値テキスト">
          <a:extLst>
            <a:ext uri="{FF2B5EF4-FFF2-40B4-BE49-F238E27FC236}">
              <a16:creationId xmlns:a16="http://schemas.microsoft.com/office/drawing/2014/main" id="{53B134C0-896A-4A71-9E52-34902243B3DE}"/>
            </a:ext>
          </a:extLst>
        </xdr:cNvPr>
        <xdr:cNvSpPr txBox="1"/>
      </xdr:nvSpPr>
      <xdr:spPr>
        <a:xfrm>
          <a:off x="19547840" y="1275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82" name="直線コネクタ 781">
          <a:extLst>
            <a:ext uri="{FF2B5EF4-FFF2-40B4-BE49-F238E27FC236}">
              <a16:creationId xmlns:a16="http://schemas.microsoft.com/office/drawing/2014/main" id="{9E1997D7-3880-4E15-9764-F471E669C851}"/>
            </a:ext>
          </a:extLst>
        </xdr:cNvPr>
        <xdr:cNvCxnSpPr/>
      </xdr:nvCxnSpPr>
      <xdr:spPr>
        <a:xfrm>
          <a:off x="19443700" y="12980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83" name="【児童館】&#10;一人当たり面積平均値テキスト">
          <a:extLst>
            <a:ext uri="{FF2B5EF4-FFF2-40B4-BE49-F238E27FC236}">
              <a16:creationId xmlns:a16="http://schemas.microsoft.com/office/drawing/2014/main" id="{AA432853-C9BD-46D9-9236-A7A951129F2A}"/>
            </a:ext>
          </a:extLst>
        </xdr:cNvPr>
        <xdr:cNvSpPr txBox="1"/>
      </xdr:nvSpPr>
      <xdr:spPr>
        <a:xfrm>
          <a:off x="19547840" y="1380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84" name="フローチャート: 判断 783">
          <a:extLst>
            <a:ext uri="{FF2B5EF4-FFF2-40B4-BE49-F238E27FC236}">
              <a16:creationId xmlns:a16="http://schemas.microsoft.com/office/drawing/2014/main" id="{44198665-BCF5-4923-AF75-54D8C18B350C}"/>
            </a:ext>
          </a:extLst>
        </xdr:cNvPr>
        <xdr:cNvSpPr/>
      </xdr:nvSpPr>
      <xdr:spPr>
        <a:xfrm>
          <a:off x="1945894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85" name="フローチャート: 判断 784">
          <a:extLst>
            <a:ext uri="{FF2B5EF4-FFF2-40B4-BE49-F238E27FC236}">
              <a16:creationId xmlns:a16="http://schemas.microsoft.com/office/drawing/2014/main" id="{B6D68298-9D35-4C56-8A3E-90ECD0F031D9}"/>
            </a:ext>
          </a:extLst>
        </xdr:cNvPr>
        <xdr:cNvSpPr/>
      </xdr:nvSpPr>
      <xdr:spPr>
        <a:xfrm>
          <a:off x="1873504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86" name="フローチャート: 判断 785">
          <a:extLst>
            <a:ext uri="{FF2B5EF4-FFF2-40B4-BE49-F238E27FC236}">
              <a16:creationId xmlns:a16="http://schemas.microsoft.com/office/drawing/2014/main" id="{E38C6960-EA64-41DE-9A21-0071A6388D1A}"/>
            </a:ext>
          </a:extLst>
        </xdr:cNvPr>
        <xdr:cNvSpPr/>
      </xdr:nvSpPr>
      <xdr:spPr>
        <a:xfrm>
          <a:off x="179374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87" name="フローチャート: 判断 786">
          <a:extLst>
            <a:ext uri="{FF2B5EF4-FFF2-40B4-BE49-F238E27FC236}">
              <a16:creationId xmlns:a16="http://schemas.microsoft.com/office/drawing/2014/main" id="{AE334969-4710-4597-85D5-B872B706D562}"/>
            </a:ext>
          </a:extLst>
        </xdr:cNvPr>
        <xdr:cNvSpPr/>
      </xdr:nvSpPr>
      <xdr:spPr>
        <a:xfrm>
          <a:off x="171627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788" name="フローチャート: 判断 787">
          <a:extLst>
            <a:ext uri="{FF2B5EF4-FFF2-40B4-BE49-F238E27FC236}">
              <a16:creationId xmlns:a16="http://schemas.microsoft.com/office/drawing/2014/main" id="{9236C49B-428E-450D-941D-C8E8C013B691}"/>
            </a:ext>
          </a:extLst>
        </xdr:cNvPr>
        <xdr:cNvSpPr/>
      </xdr:nvSpPr>
      <xdr:spPr>
        <a:xfrm>
          <a:off x="1638808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754F9E72-636F-4995-8820-543271599622}"/>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8F72CDDF-CF9F-4F17-BF8A-03B60F57E53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FFEE8AE0-46F4-44AA-88CC-148BF969B9F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87C33F0C-98F2-47E4-A6F4-18E5881B15C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CCE0B96E-C30B-4D91-9D49-1FFDA1879DB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94" name="楕円 793">
          <a:extLst>
            <a:ext uri="{FF2B5EF4-FFF2-40B4-BE49-F238E27FC236}">
              <a16:creationId xmlns:a16="http://schemas.microsoft.com/office/drawing/2014/main" id="{9DFE5987-C8C1-4AD1-B8AE-68D8AB503E3A}"/>
            </a:ext>
          </a:extLst>
        </xdr:cNvPr>
        <xdr:cNvSpPr/>
      </xdr:nvSpPr>
      <xdr:spPr>
        <a:xfrm>
          <a:off x="1945894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95" name="【児童館】&#10;一人当たり面積該当値テキスト">
          <a:extLst>
            <a:ext uri="{FF2B5EF4-FFF2-40B4-BE49-F238E27FC236}">
              <a16:creationId xmlns:a16="http://schemas.microsoft.com/office/drawing/2014/main" id="{D7770BDE-085F-47F2-A8B9-4DB71E0900CC}"/>
            </a:ext>
          </a:extLst>
        </xdr:cNvPr>
        <xdr:cNvSpPr txBox="1"/>
      </xdr:nvSpPr>
      <xdr:spPr>
        <a:xfrm>
          <a:off x="1954784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96" name="楕円 795">
          <a:extLst>
            <a:ext uri="{FF2B5EF4-FFF2-40B4-BE49-F238E27FC236}">
              <a16:creationId xmlns:a16="http://schemas.microsoft.com/office/drawing/2014/main" id="{8E27205B-7CE7-48AE-9D79-E99CA122A77B}"/>
            </a:ext>
          </a:extLst>
        </xdr:cNvPr>
        <xdr:cNvSpPr/>
      </xdr:nvSpPr>
      <xdr:spPr>
        <a:xfrm>
          <a:off x="18735040" y="13646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118111</xdr:rowOff>
    </xdr:to>
    <xdr:cxnSp macro="">
      <xdr:nvCxnSpPr>
        <xdr:cNvPr id="797" name="直線コネクタ 796">
          <a:extLst>
            <a:ext uri="{FF2B5EF4-FFF2-40B4-BE49-F238E27FC236}">
              <a16:creationId xmlns:a16="http://schemas.microsoft.com/office/drawing/2014/main" id="{46D65B8E-D838-4FDE-9A7E-C2B8294E0FD9}"/>
            </a:ext>
          </a:extLst>
        </xdr:cNvPr>
        <xdr:cNvCxnSpPr/>
      </xdr:nvCxnSpPr>
      <xdr:spPr>
        <a:xfrm flipV="1">
          <a:off x="18778220" y="1367409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90170</xdr:rowOff>
    </xdr:from>
    <xdr:to>
      <xdr:col>107</xdr:col>
      <xdr:colOff>101600</xdr:colOff>
      <xdr:row>82</xdr:row>
      <xdr:rowOff>20320</xdr:rowOff>
    </xdr:to>
    <xdr:sp macro="" textlink="">
      <xdr:nvSpPr>
        <xdr:cNvPr id="798" name="楕円 797">
          <a:extLst>
            <a:ext uri="{FF2B5EF4-FFF2-40B4-BE49-F238E27FC236}">
              <a16:creationId xmlns:a16="http://schemas.microsoft.com/office/drawing/2014/main" id="{D62D55AA-BEBB-4669-9474-FD96715FA0B8}"/>
            </a:ext>
          </a:extLst>
        </xdr:cNvPr>
        <xdr:cNvSpPr/>
      </xdr:nvSpPr>
      <xdr:spPr>
        <a:xfrm>
          <a:off x="1793748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140970</xdr:rowOff>
    </xdr:to>
    <xdr:cxnSp macro="">
      <xdr:nvCxnSpPr>
        <xdr:cNvPr id="799" name="直線コネクタ 798">
          <a:extLst>
            <a:ext uri="{FF2B5EF4-FFF2-40B4-BE49-F238E27FC236}">
              <a16:creationId xmlns:a16="http://schemas.microsoft.com/office/drawing/2014/main" id="{9C861A94-818E-4863-95F8-0526E8A66763}"/>
            </a:ext>
          </a:extLst>
        </xdr:cNvPr>
        <xdr:cNvCxnSpPr/>
      </xdr:nvCxnSpPr>
      <xdr:spPr>
        <a:xfrm flipV="1">
          <a:off x="17988280" y="13696951"/>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90170</xdr:rowOff>
    </xdr:from>
    <xdr:to>
      <xdr:col>102</xdr:col>
      <xdr:colOff>165100</xdr:colOff>
      <xdr:row>82</xdr:row>
      <xdr:rowOff>20320</xdr:rowOff>
    </xdr:to>
    <xdr:sp macro="" textlink="">
      <xdr:nvSpPr>
        <xdr:cNvPr id="800" name="楕円 799">
          <a:extLst>
            <a:ext uri="{FF2B5EF4-FFF2-40B4-BE49-F238E27FC236}">
              <a16:creationId xmlns:a16="http://schemas.microsoft.com/office/drawing/2014/main" id="{CEA7354F-D58F-4A5C-9453-D68C2E39F80D}"/>
            </a:ext>
          </a:extLst>
        </xdr:cNvPr>
        <xdr:cNvSpPr/>
      </xdr:nvSpPr>
      <xdr:spPr>
        <a:xfrm>
          <a:off x="1716278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140970</xdr:rowOff>
    </xdr:from>
    <xdr:to>
      <xdr:col>107</xdr:col>
      <xdr:colOff>50800</xdr:colOff>
      <xdr:row>81</xdr:row>
      <xdr:rowOff>140970</xdr:rowOff>
    </xdr:to>
    <xdr:cxnSp macro="">
      <xdr:nvCxnSpPr>
        <xdr:cNvPr id="801" name="直線コネクタ 800">
          <a:extLst>
            <a:ext uri="{FF2B5EF4-FFF2-40B4-BE49-F238E27FC236}">
              <a16:creationId xmlns:a16="http://schemas.microsoft.com/office/drawing/2014/main" id="{46DBE8CE-702B-4CBF-A15D-8C4959C7257F}"/>
            </a:ext>
          </a:extLst>
        </xdr:cNvPr>
        <xdr:cNvCxnSpPr/>
      </xdr:nvCxnSpPr>
      <xdr:spPr>
        <a:xfrm>
          <a:off x="17213580" y="13719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135889</xdr:rowOff>
    </xdr:from>
    <xdr:to>
      <xdr:col>98</xdr:col>
      <xdr:colOff>38100</xdr:colOff>
      <xdr:row>82</xdr:row>
      <xdr:rowOff>66039</xdr:rowOff>
    </xdr:to>
    <xdr:sp macro="" textlink="">
      <xdr:nvSpPr>
        <xdr:cNvPr id="802" name="楕円 801">
          <a:extLst>
            <a:ext uri="{FF2B5EF4-FFF2-40B4-BE49-F238E27FC236}">
              <a16:creationId xmlns:a16="http://schemas.microsoft.com/office/drawing/2014/main" id="{D2FACEA1-9637-4826-9325-D63C9CB3447E}"/>
            </a:ext>
          </a:extLst>
        </xdr:cNvPr>
        <xdr:cNvSpPr/>
      </xdr:nvSpPr>
      <xdr:spPr>
        <a:xfrm>
          <a:off x="16388080" y="137147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140970</xdr:rowOff>
    </xdr:from>
    <xdr:to>
      <xdr:col>102</xdr:col>
      <xdr:colOff>114300</xdr:colOff>
      <xdr:row>82</xdr:row>
      <xdr:rowOff>15239</xdr:rowOff>
    </xdr:to>
    <xdr:cxnSp macro="">
      <xdr:nvCxnSpPr>
        <xdr:cNvPr id="803" name="直線コネクタ 802">
          <a:extLst>
            <a:ext uri="{FF2B5EF4-FFF2-40B4-BE49-F238E27FC236}">
              <a16:creationId xmlns:a16="http://schemas.microsoft.com/office/drawing/2014/main" id="{FF0877D3-5E42-43AB-BC72-8967ECA5874A}"/>
            </a:ext>
          </a:extLst>
        </xdr:cNvPr>
        <xdr:cNvCxnSpPr/>
      </xdr:nvCxnSpPr>
      <xdr:spPr>
        <a:xfrm flipV="1">
          <a:off x="16431260" y="1371981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804" name="n_1aveValue【児童館】&#10;一人当たり面積">
          <a:extLst>
            <a:ext uri="{FF2B5EF4-FFF2-40B4-BE49-F238E27FC236}">
              <a16:creationId xmlns:a16="http://schemas.microsoft.com/office/drawing/2014/main" id="{998C5C0F-D0EB-4667-8021-811D130CF116}"/>
            </a:ext>
          </a:extLst>
        </xdr:cNvPr>
        <xdr:cNvSpPr txBox="1"/>
      </xdr:nvSpPr>
      <xdr:spPr>
        <a:xfrm>
          <a:off x="1856112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805" name="n_2aveValue【児童館】&#10;一人当たり面積">
          <a:extLst>
            <a:ext uri="{FF2B5EF4-FFF2-40B4-BE49-F238E27FC236}">
              <a16:creationId xmlns:a16="http://schemas.microsoft.com/office/drawing/2014/main" id="{453FFE32-F932-4E7C-8E4A-345F90B2D8D2}"/>
            </a:ext>
          </a:extLst>
        </xdr:cNvPr>
        <xdr:cNvSpPr txBox="1"/>
      </xdr:nvSpPr>
      <xdr:spPr>
        <a:xfrm>
          <a:off x="17776267" y="1389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806" name="n_3aveValue【児童館】&#10;一人当たり面積">
          <a:extLst>
            <a:ext uri="{FF2B5EF4-FFF2-40B4-BE49-F238E27FC236}">
              <a16:creationId xmlns:a16="http://schemas.microsoft.com/office/drawing/2014/main" id="{5BF5235E-30DF-4DAD-BA66-F0F118F5E9CA}"/>
            </a:ext>
          </a:extLst>
        </xdr:cNvPr>
        <xdr:cNvSpPr txBox="1"/>
      </xdr:nvSpPr>
      <xdr:spPr>
        <a:xfrm>
          <a:off x="170015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68597</xdr:rowOff>
    </xdr:from>
    <xdr:ext cx="469744" cy="259045"/>
    <xdr:sp macro="" textlink="">
      <xdr:nvSpPr>
        <xdr:cNvPr id="807" name="n_4aveValue【児童館】&#10;一人当たり面積">
          <a:extLst>
            <a:ext uri="{FF2B5EF4-FFF2-40B4-BE49-F238E27FC236}">
              <a16:creationId xmlns:a16="http://schemas.microsoft.com/office/drawing/2014/main" id="{7C92BDAD-E3B0-451C-950C-5CBE500A2597}"/>
            </a:ext>
          </a:extLst>
        </xdr:cNvPr>
        <xdr:cNvSpPr txBox="1"/>
      </xdr:nvSpPr>
      <xdr:spPr>
        <a:xfrm>
          <a:off x="16226867"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808" name="n_1mainValue【児童館】&#10;一人当たり面積">
          <a:extLst>
            <a:ext uri="{FF2B5EF4-FFF2-40B4-BE49-F238E27FC236}">
              <a16:creationId xmlns:a16="http://schemas.microsoft.com/office/drawing/2014/main" id="{AF9B513A-4771-4EE1-8C97-0082A65C0FE4}"/>
            </a:ext>
          </a:extLst>
        </xdr:cNvPr>
        <xdr:cNvSpPr txBox="1"/>
      </xdr:nvSpPr>
      <xdr:spPr>
        <a:xfrm>
          <a:off x="18561127" y="134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36847</xdr:rowOff>
    </xdr:from>
    <xdr:ext cx="469744" cy="259045"/>
    <xdr:sp macro="" textlink="">
      <xdr:nvSpPr>
        <xdr:cNvPr id="809" name="n_2mainValue【児童館】&#10;一人当たり面積">
          <a:extLst>
            <a:ext uri="{FF2B5EF4-FFF2-40B4-BE49-F238E27FC236}">
              <a16:creationId xmlns:a16="http://schemas.microsoft.com/office/drawing/2014/main" id="{0DDF2E4F-6A9C-42E7-9FB7-069643982297}"/>
            </a:ext>
          </a:extLst>
        </xdr:cNvPr>
        <xdr:cNvSpPr txBox="1"/>
      </xdr:nvSpPr>
      <xdr:spPr>
        <a:xfrm>
          <a:off x="17776267"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36847</xdr:rowOff>
    </xdr:from>
    <xdr:ext cx="469744" cy="259045"/>
    <xdr:sp macro="" textlink="">
      <xdr:nvSpPr>
        <xdr:cNvPr id="810" name="n_3mainValue【児童館】&#10;一人当たり面積">
          <a:extLst>
            <a:ext uri="{FF2B5EF4-FFF2-40B4-BE49-F238E27FC236}">
              <a16:creationId xmlns:a16="http://schemas.microsoft.com/office/drawing/2014/main" id="{347A5AEF-9BDA-44AA-88BF-82BF66D89F49}"/>
            </a:ext>
          </a:extLst>
        </xdr:cNvPr>
        <xdr:cNvSpPr txBox="1"/>
      </xdr:nvSpPr>
      <xdr:spPr>
        <a:xfrm>
          <a:off x="17001567"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82566</xdr:rowOff>
    </xdr:from>
    <xdr:ext cx="469744" cy="259045"/>
    <xdr:sp macro="" textlink="">
      <xdr:nvSpPr>
        <xdr:cNvPr id="811" name="n_4mainValue【児童館】&#10;一人当たり面積">
          <a:extLst>
            <a:ext uri="{FF2B5EF4-FFF2-40B4-BE49-F238E27FC236}">
              <a16:creationId xmlns:a16="http://schemas.microsoft.com/office/drawing/2014/main" id="{06ECAFCD-4739-41F9-8656-1B66CE050079}"/>
            </a:ext>
          </a:extLst>
        </xdr:cNvPr>
        <xdr:cNvSpPr txBox="1"/>
      </xdr:nvSpPr>
      <xdr:spPr>
        <a:xfrm>
          <a:off x="1622686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a:extLst>
            <a:ext uri="{FF2B5EF4-FFF2-40B4-BE49-F238E27FC236}">
              <a16:creationId xmlns:a16="http://schemas.microsoft.com/office/drawing/2014/main" id="{B9FB3357-6254-4E1C-8F4E-402AEBA338D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a:extLst>
            <a:ext uri="{FF2B5EF4-FFF2-40B4-BE49-F238E27FC236}">
              <a16:creationId xmlns:a16="http://schemas.microsoft.com/office/drawing/2014/main" id="{1E4CE73F-C446-4477-A0B1-F7AB8F66E3D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a:extLst>
            <a:ext uri="{FF2B5EF4-FFF2-40B4-BE49-F238E27FC236}">
              <a16:creationId xmlns:a16="http://schemas.microsoft.com/office/drawing/2014/main" id="{21E2DA49-BB44-405D-8EEC-D01F39BCBE6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a:extLst>
            <a:ext uri="{FF2B5EF4-FFF2-40B4-BE49-F238E27FC236}">
              <a16:creationId xmlns:a16="http://schemas.microsoft.com/office/drawing/2014/main" id="{4CBF81FC-96AD-446A-B561-C029FFF0E71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a:extLst>
            <a:ext uri="{FF2B5EF4-FFF2-40B4-BE49-F238E27FC236}">
              <a16:creationId xmlns:a16="http://schemas.microsoft.com/office/drawing/2014/main" id="{A95CAF4D-E405-49BF-B962-DB6FE575A14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a:extLst>
            <a:ext uri="{FF2B5EF4-FFF2-40B4-BE49-F238E27FC236}">
              <a16:creationId xmlns:a16="http://schemas.microsoft.com/office/drawing/2014/main" id="{2E9AF476-41CF-4CCD-9066-4BD0E556F78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a:extLst>
            <a:ext uri="{FF2B5EF4-FFF2-40B4-BE49-F238E27FC236}">
              <a16:creationId xmlns:a16="http://schemas.microsoft.com/office/drawing/2014/main" id="{35EBF5B9-EF0E-4606-90C5-C4F601513A2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a:extLst>
            <a:ext uri="{FF2B5EF4-FFF2-40B4-BE49-F238E27FC236}">
              <a16:creationId xmlns:a16="http://schemas.microsoft.com/office/drawing/2014/main" id="{37A6CC34-355B-4046-8199-AE70A53E81A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a:extLst>
            <a:ext uri="{FF2B5EF4-FFF2-40B4-BE49-F238E27FC236}">
              <a16:creationId xmlns:a16="http://schemas.microsoft.com/office/drawing/2014/main" id="{11C6FE78-4C97-4528-9F6D-B07CABAC83B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a:extLst>
            <a:ext uri="{FF2B5EF4-FFF2-40B4-BE49-F238E27FC236}">
              <a16:creationId xmlns:a16="http://schemas.microsoft.com/office/drawing/2014/main" id="{B5C84128-4DD9-43BA-BE05-E56D4A46CB9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a:extLst>
            <a:ext uri="{FF2B5EF4-FFF2-40B4-BE49-F238E27FC236}">
              <a16:creationId xmlns:a16="http://schemas.microsoft.com/office/drawing/2014/main" id="{625E30AF-80A0-43FF-BBAD-A47086E9F94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3" name="直線コネクタ 822">
          <a:extLst>
            <a:ext uri="{FF2B5EF4-FFF2-40B4-BE49-F238E27FC236}">
              <a16:creationId xmlns:a16="http://schemas.microsoft.com/office/drawing/2014/main" id="{3771638D-5D48-40A4-BAC5-E5C731E559A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4" name="テキスト ボックス 823">
          <a:extLst>
            <a:ext uri="{FF2B5EF4-FFF2-40B4-BE49-F238E27FC236}">
              <a16:creationId xmlns:a16="http://schemas.microsoft.com/office/drawing/2014/main" id="{D4FE4469-8A97-48CC-87A8-10CCCE1E0C6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5" name="直線コネクタ 824">
          <a:extLst>
            <a:ext uri="{FF2B5EF4-FFF2-40B4-BE49-F238E27FC236}">
              <a16:creationId xmlns:a16="http://schemas.microsoft.com/office/drawing/2014/main" id="{1D817F2B-31B1-4B79-A002-69026A559D2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6" name="テキスト ボックス 825">
          <a:extLst>
            <a:ext uri="{FF2B5EF4-FFF2-40B4-BE49-F238E27FC236}">
              <a16:creationId xmlns:a16="http://schemas.microsoft.com/office/drawing/2014/main" id="{6D343AA9-9205-42D7-A536-DD1592675C0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7" name="直線コネクタ 826">
          <a:extLst>
            <a:ext uri="{FF2B5EF4-FFF2-40B4-BE49-F238E27FC236}">
              <a16:creationId xmlns:a16="http://schemas.microsoft.com/office/drawing/2014/main" id="{C15311E5-E4B7-4B0A-B234-AEF2CB13643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8" name="テキスト ボックス 827">
          <a:extLst>
            <a:ext uri="{FF2B5EF4-FFF2-40B4-BE49-F238E27FC236}">
              <a16:creationId xmlns:a16="http://schemas.microsoft.com/office/drawing/2014/main" id="{308B759E-4B53-46D1-87CD-38CC8BB6DBC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9" name="直線コネクタ 828">
          <a:extLst>
            <a:ext uri="{FF2B5EF4-FFF2-40B4-BE49-F238E27FC236}">
              <a16:creationId xmlns:a16="http://schemas.microsoft.com/office/drawing/2014/main" id="{9EE93E5F-6C26-45F4-B9AB-880DEF02FA2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0" name="テキスト ボックス 829">
          <a:extLst>
            <a:ext uri="{FF2B5EF4-FFF2-40B4-BE49-F238E27FC236}">
              <a16:creationId xmlns:a16="http://schemas.microsoft.com/office/drawing/2014/main" id="{A1997743-1E0B-4332-93DD-175902E89A1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1" name="直線コネクタ 830">
          <a:extLst>
            <a:ext uri="{FF2B5EF4-FFF2-40B4-BE49-F238E27FC236}">
              <a16:creationId xmlns:a16="http://schemas.microsoft.com/office/drawing/2014/main" id="{87288665-6B21-4A11-9A1D-D48B58BD679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2" name="テキスト ボックス 831">
          <a:extLst>
            <a:ext uri="{FF2B5EF4-FFF2-40B4-BE49-F238E27FC236}">
              <a16:creationId xmlns:a16="http://schemas.microsoft.com/office/drawing/2014/main" id="{736FDEDD-3F08-4079-AE1D-E6A9BAD8F34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3" name="直線コネクタ 832">
          <a:extLst>
            <a:ext uri="{FF2B5EF4-FFF2-40B4-BE49-F238E27FC236}">
              <a16:creationId xmlns:a16="http://schemas.microsoft.com/office/drawing/2014/main" id="{8230BBB0-5AFE-47F7-8CA8-9FAAE22D505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4" name="テキスト ボックス 833">
          <a:extLst>
            <a:ext uri="{FF2B5EF4-FFF2-40B4-BE49-F238E27FC236}">
              <a16:creationId xmlns:a16="http://schemas.microsoft.com/office/drawing/2014/main" id="{B5C68929-DCD5-4C96-9D87-AC4D14BA4C8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a:extLst>
            <a:ext uri="{FF2B5EF4-FFF2-40B4-BE49-F238E27FC236}">
              <a16:creationId xmlns:a16="http://schemas.microsoft.com/office/drawing/2014/main" id="{1628533C-7A95-4FA0-941F-42AF92D6646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公民館】&#10;有形固定資産減価償却率グラフ枠">
          <a:extLst>
            <a:ext uri="{FF2B5EF4-FFF2-40B4-BE49-F238E27FC236}">
              <a16:creationId xmlns:a16="http://schemas.microsoft.com/office/drawing/2014/main" id="{F0614F99-A485-489C-88D1-8F3F64B424D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837" name="直線コネクタ 836">
          <a:extLst>
            <a:ext uri="{FF2B5EF4-FFF2-40B4-BE49-F238E27FC236}">
              <a16:creationId xmlns:a16="http://schemas.microsoft.com/office/drawing/2014/main" id="{58DF61D0-8805-405A-BBBB-744CAFA237D1}"/>
            </a:ext>
          </a:extLst>
        </xdr:cNvPr>
        <xdr:cNvCxnSpPr/>
      </xdr:nvCxnSpPr>
      <xdr:spPr>
        <a:xfrm flipV="1">
          <a:off x="14375764" y="16913679"/>
          <a:ext cx="0" cy="129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838" name="【公民館】&#10;有形固定資産減価償却率最小値テキスト">
          <a:extLst>
            <a:ext uri="{FF2B5EF4-FFF2-40B4-BE49-F238E27FC236}">
              <a16:creationId xmlns:a16="http://schemas.microsoft.com/office/drawing/2014/main" id="{B5C89EA4-2C6F-49D3-882B-09552FDFDA4D}"/>
            </a:ext>
          </a:extLst>
        </xdr:cNvPr>
        <xdr:cNvSpPr txBox="1"/>
      </xdr:nvSpPr>
      <xdr:spPr>
        <a:xfrm>
          <a:off x="14414500" y="182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839" name="直線コネクタ 838">
          <a:extLst>
            <a:ext uri="{FF2B5EF4-FFF2-40B4-BE49-F238E27FC236}">
              <a16:creationId xmlns:a16="http://schemas.microsoft.com/office/drawing/2014/main" id="{8843C4FC-DC44-4D2D-85C3-91EA4E51F514}"/>
            </a:ext>
          </a:extLst>
        </xdr:cNvPr>
        <xdr:cNvCxnSpPr/>
      </xdr:nvCxnSpPr>
      <xdr:spPr>
        <a:xfrm>
          <a:off x="1428750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40" name="【公民館】&#10;有形固定資産減価償却率最大値テキスト">
          <a:extLst>
            <a:ext uri="{FF2B5EF4-FFF2-40B4-BE49-F238E27FC236}">
              <a16:creationId xmlns:a16="http://schemas.microsoft.com/office/drawing/2014/main" id="{8C263EC3-244D-45A8-969F-EA1259ED8A26}"/>
            </a:ext>
          </a:extLst>
        </xdr:cNvPr>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41" name="直線コネクタ 840">
          <a:extLst>
            <a:ext uri="{FF2B5EF4-FFF2-40B4-BE49-F238E27FC236}">
              <a16:creationId xmlns:a16="http://schemas.microsoft.com/office/drawing/2014/main" id="{9B8ABB0D-DEF4-4066-B1B8-4CB1A6C383AB}"/>
            </a:ext>
          </a:extLst>
        </xdr:cNvPr>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842" name="【公民館】&#10;有形固定資産減価償却率平均値テキスト">
          <a:extLst>
            <a:ext uri="{FF2B5EF4-FFF2-40B4-BE49-F238E27FC236}">
              <a16:creationId xmlns:a16="http://schemas.microsoft.com/office/drawing/2014/main" id="{51648E27-6AC5-4A10-A1C3-356CD52DCCA2}"/>
            </a:ext>
          </a:extLst>
        </xdr:cNvPr>
        <xdr:cNvSpPr txBox="1"/>
      </xdr:nvSpPr>
      <xdr:spPr>
        <a:xfrm>
          <a:off x="14414500" y="174567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843" name="フローチャート: 判断 842">
          <a:extLst>
            <a:ext uri="{FF2B5EF4-FFF2-40B4-BE49-F238E27FC236}">
              <a16:creationId xmlns:a16="http://schemas.microsoft.com/office/drawing/2014/main" id="{F336CE82-5FFF-4611-B44E-A7B9B7F66706}"/>
            </a:ext>
          </a:extLst>
        </xdr:cNvPr>
        <xdr:cNvSpPr/>
      </xdr:nvSpPr>
      <xdr:spPr>
        <a:xfrm>
          <a:off x="14325600" y="176052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844" name="フローチャート: 判断 843">
          <a:extLst>
            <a:ext uri="{FF2B5EF4-FFF2-40B4-BE49-F238E27FC236}">
              <a16:creationId xmlns:a16="http://schemas.microsoft.com/office/drawing/2014/main" id="{824CD563-C968-4B28-977E-836FEFB9D3F7}"/>
            </a:ext>
          </a:extLst>
        </xdr:cNvPr>
        <xdr:cNvSpPr/>
      </xdr:nvSpPr>
      <xdr:spPr>
        <a:xfrm>
          <a:off x="1357884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845" name="フローチャート: 判断 844">
          <a:extLst>
            <a:ext uri="{FF2B5EF4-FFF2-40B4-BE49-F238E27FC236}">
              <a16:creationId xmlns:a16="http://schemas.microsoft.com/office/drawing/2014/main" id="{97755DC8-877D-46AE-8444-214CA798C46F}"/>
            </a:ext>
          </a:extLst>
        </xdr:cNvPr>
        <xdr:cNvSpPr/>
      </xdr:nvSpPr>
      <xdr:spPr>
        <a:xfrm>
          <a:off x="1280414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46" name="フローチャート: 判断 845">
          <a:extLst>
            <a:ext uri="{FF2B5EF4-FFF2-40B4-BE49-F238E27FC236}">
              <a16:creationId xmlns:a16="http://schemas.microsoft.com/office/drawing/2014/main" id="{FDAC1C4E-AC77-4F2C-A299-26141F6D1FA2}"/>
            </a:ext>
          </a:extLst>
        </xdr:cNvPr>
        <xdr:cNvSpPr/>
      </xdr:nvSpPr>
      <xdr:spPr>
        <a:xfrm>
          <a:off x="12029440" y="1759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847" name="フローチャート: 判断 846">
          <a:extLst>
            <a:ext uri="{FF2B5EF4-FFF2-40B4-BE49-F238E27FC236}">
              <a16:creationId xmlns:a16="http://schemas.microsoft.com/office/drawing/2014/main" id="{D83D6344-B3C6-4045-AEE2-7E59D2ACCCFC}"/>
            </a:ext>
          </a:extLst>
        </xdr:cNvPr>
        <xdr:cNvSpPr/>
      </xdr:nvSpPr>
      <xdr:spPr>
        <a:xfrm>
          <a:off x="1123188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A5093AE7-97A4-42FD-B571-63D4C705623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AFC56AA0-749D-4C25-ABFF-47D19DF4008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E7A84BC2-3C0A-43C2-B488-01DADE478A8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5432B950-2357-4F4F-8FE5-ECCF563E311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56988BB7-3068-476E-A515-8DD416673B0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159294</xdr:rowOff>
    </xdr:from>
    <xdr:to>
      <xdr:col>85</xdr:col>
      <xdr:colOff>177800</xdr:colOff>
      <xdr:row>106</xdr:row>
      <xdr:rowOff>89444</xdr:rowOff>
    </xdr:to>
    <xdr:sp macro="" textlink="">
      <xdr:nvSpPr>
        <xdr:cNvPr id="853" name="楕円 852">
          <a:extLst>
            <a:ext uri="{FF2B5EF4-FFF2-40B4-BE49-F238E27FC236}">
              <a16:creationId xmlns:a16="http://schemas.microsoft.com/office/drawing/2014/main" id="{D482937E-CF59-41E6-ADBD-C24594C39334}"/>
            </a:ext>
          </a:extLst>
        </xdr:cNvPr>
        <xdr:cNvSpPr/>
      </xdr:nvSpPr>
      <xdr:spPr>
        <a:xfrm>
          <a:off x="14325600" y="177614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137721</xdr:rowOff>
    </xdr:from>
    <xdr:ext cx="405111" cy="259045"/>
    <xdr:sp macro="" textlink="">
      <xdr:nvSpPr>
        <xdr:cNvPr id="854" name="【公民館】&#10;有形固定資産減価償却率該当値テキスト">
          <a:extLst>
            <a:ext uri="{FF2B5EF4-FFF2-40B4-BE49-F238E27FC236}">
              <a16:creationId xmlns:a16="http://schemas.microsoft.com/office/drawing/2014/main" id="{0DF5615F-F54D-4C1B-BB05-54B481A9D124}"/>
            </a:ext>
          </a:extLst>
        </xdr:cNvPr>
        <xdr:cNvSpPr txBox="1"/>
      </xdr:nvSpPr>
      <xdr:spPr>
        <a:xfrm>
          <a:off x="14414500"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142966</xdr:rowOff>
    </xdr:from>
    <xdr:to>
      <xdr:col>81</xdr:col>
      <xdr:colOff>101600</xdr:colOff>
      <xdr:row>106</xdr:row>
      <xdr:rowOff>73116</xdr:rowOff>
    </xdr:to>
    <xdr:sp macro="" textlink="">
      <xdr:nvSpPr>
        <xdr:cNvPr id="855" name="楕円 854">
          <a:extLst>
            <a:ext uri="{FF2B5EF4-FFF2-40B4-BE49-F238E27FC236}">
              <a16:creationId xmlns:a16="http://schemas.microsoft.com/office/drawing/2014/main" id="{F4686D18-D621-49F9-8C27-0245A4103489}"/>
            </a:ext>
          </a:extLst>
        </xdr:cNvPr>
        <xdr:cNvSpPr/>
      </xdr:nvSpPr>
      <xdr:spPr>
        <a:xfrm>
          <a:off x="13578840" y="17745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22316</xdr:rowOff>
    </xdr:from>
    <xdr:to>
      <xdr:col>85</xdr:col>
      <xdr:colOff>127000</xdr:colOff>
      <xdr:row>106</xdr:row>
      <xdr:rowOff>38644</xdr:rowOff>
    </xdr:to>
    <xdr:cxnSp macro="">
      <xdr:nvCxnSpPr>
        <xdr:cNvPr id="856" name="直線コネクタ 855">
          <a:extLst>
            <a:ext uri="{FF2B5EF4-FFF2-40B4-BE49-F238E27FC236}">
              <a16:creationId xmlns:a16="http://schemas.microsoft.com/office/drawing/2014/main" id="{E47E2C2E-74F1-4B56-8F23-7152EC2E2BFF}"/>
            </a:ext>
          </a:extLst>
        </xdr:cNvPr>
        <xdr:cNvCxnSpPr/>
      </xdr:nvCxnSpPr>
      <xdr:spPr>
        <a:xfrm>
          <a:off x="13629640" y="17792156"/>
          <a:ext cx="7467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857" name="楕円 856">
          <a:extLst>
            <a:ext uri="{FF2B5EF4-FFF2-40B4-BE49-F238E27FC236}">
              <a16:creationId xmlns:a16="http://schemas.microsoft.com/office/drawing/2014/main" id="{D64BF16C-3AA6-4AE7-AF02-4980A42CCA7D}"/>
            </a:ext>
          </a:extLst>
        </xdr:cNvPr>
        <xdr:cNvSpPr/>
      </xdr:nvSpPr>
      <xdr:spPr>
        <a:xfrm>
          <a:off x="1280414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xdr:rowOff>
    </xdr:from>
    <xdr:to>
      <xdr:col>81</xdr:col>
      <xdr:colOff>50800</xdr:colOff>
      <xdr:row>106</xdr:row>
      <xdr:rowOff>22316</xdr:rowOff>
    </xdr:to>
    <xdr:cxnSp macro="">
      <xdr:nvCxnSpPr>
        <xdr:cNvPr id="858" name="直線コネクタ 857">
          <a:extLst>
            <a:ext uri="{FF2B5EF4-FFF2-40B4-BE49-F238E27FC236}">
              <a16:creationId xmlns:a16="http://schemas.microsoft.com/office/drawing/2014/main" id="{F4BB77C4-38A3-4561-901A-8D67C6D15536}"/>
            </a:ext>
          </a:extLst>
        </xdr:cNvPr>
        <xdr:cNvCxnSpPr/>
      </xdr:nvCxnSpPr>
      <xdr:spPr>
        <a:xfrm>
          <a:off x="12854940" y="17772561"/>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59" name="楕円 858">
          <a:extLst>
            <a:ext uri="{FF2B5EF4-FFF2-40B4-BE49-F238E27FC236}">
              <a16:creationId xmlns:a16="http://schemas.microsoft.com/office/drawing/2014/main" id="{7B4E2495-81F1-4C46-AF49-6D17DD42F8CF}"/>
            </a:ext>
          </a:extLst>
        </xdr:cNvPr>
        <xdr:cNvSpPr/>
      </xdr:nvSpPr>
      <xdr:spPr>
        <a:xfrm>
          <a:off x="12029440" y="17707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2721</xdr:rowOff>
    </xdr:to>
    <xdr:cxnSp macro="">
      <xdr:nvCxnSpPr>
        <xdr:cNvPr id="860" name="直線コネクタ 859">
          <a:extLst>
            <a:ext uri="{FF2B5EF4-FFF2-40B4-BE49-F238E27FC236}">
              <a16:creationId xmlns:a16="http://schemas.microsoft.com/office/drawing/2014/main" id="{A7DBEE42-7871-480A-974C-754E14758787}"/>
            </a:ext>
          </a:extLst>
        </xdr:cNvPr>
        <xdr:cNvCxnSpPr/>
      </xdr:nvCxnSpPr>
      <xdr:spPr>
        <a:xfrm>
          <a:off x="12072620" y="17758411"/>
          <a:ext cx="78232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861" name="楕円 860">
          <a:extLst>
            <a:ext uri="{FF2B5EF4-FFF2-40B4-BE49-F238E27FC236}">
              <a16:creationId xmlns:a16="http://schemas.microsoft.com/office/drawing/2014/main" id="{ACDC2858-9949-453A-8BF7-D766B0682516}"/>
            </a:ext>
          </a:extLst>
        </xdr:cNvPr>
        <xdr:cNvSpPr/>
      </xdr:nvSpPr>
      <xdr:spPr>
        <a:xfrm>
          <a:off x="1123188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156211</xdr:rowOff>
    </xdr:to>
    <xdr:cxnSp macro="">
      <xdr:nvCxnSpPr>
        <xdr:cNvPr id="862" name="直線コネクタ 861">
          <a:extLst>
            <a:ext uri="{FF2B5EF4-FFF2-40B4-BE49-F238E27FC236}">
              <a16:creationId xmlns:a16="http://schemas.microsoft.com/office/drawing/2014/main" id="{BA2A3C77-A660-4AB8-9721-E48DE914952B}"/>
            </a:ext>
          </a:extLst>
        </xdr:cNvPr>
        <xdr:cNvCxnSpPr/>
      </xdr:nvCxnSpPr>
      <xdr:spPr>
        <a:xfrm>
          <a:off x="11282680" y="1774698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863" name="n_1aveValue【公民館】&#10;有形固定資産減価償却率">
          <a:extLst>
            <a:ext uri="{FF2B5EF4-FFF2-40B4-BE49-F238E27FC236}">
              <a16:creationId xmlns:a16="http://schemas.microsoft.com/office/drawing/2014/main" id="{5C79998C-DB02-4D8C-BFFE-2F0DF8389F2E}"/>
            </a:ext>
          </a:extLst>
        </xdr:cNvPr>
        <xdr:cNvSpPr txBox="1"/>
      </xdr:nvSpPr>
      <xdr:spPr>
        <a:xfrm>
          <a:off x="1343724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864" name="n_2aveValue【公民館】&#10;有形固定資産減価償却率">
          <a:extLst>
            <a:ext uri="{FF2B5EF4-FFF2-40B4-BE49-F238E27FC236}">
              <a16:creationId xmlns:a16="http://schemas.microsoft.com/office/drawing/2014/main" id="{F653C01B-85C6-4D86-B95C-CC220014405D}"/>
            </a:ext>
          </a:extLst>
        </xdr:cNvPr>
        <xdr:cNvSpPr txBox="1"/>
      </xdr:nvSpPr>
      <xdr:spPr>
        <a:xfrm>
          <a:off x="1267524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865" name="n_3aveValue【公民館】&#10;有形固定資産減価償却率">
          <a:extLst>
            <a:ext uri="{FF2B5EF4-FFF2-40B4-BE49-F238E27FC236}">
              <a16:creationId xmlns:a16="http://schemas.microsoft.com/office/drawing/2014/main" id="{9EEBBF5F-BCD6-4AAD-B04E-8A88610E2BA5}"/>
            </a:ext>
          </a:extLst>
        </xdr:cNvPr>
        <xdr:cNvSpPr txBox="1"/>
      </xdr:nvSpPr>
      <xdr:spPr>
        <a:xfrm>
          <a:off x="11900544"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866" name="n_4aveValue【公民館】&#10;有形固定資産減価償却率">
          <a:extLst>
            <a:ext uri="{FF2B5EF4-FFF2-40B4-BE49-F238E27FC236}">
              <a16:creationId xmlns:a16="http://schemas.microsoft.com/office/drawing/2014/main" id="{BF136BFD-725C-4222-BF7D-C5131872A1BF}"/>
            </a:ext>
          </a:extLst>
        </xdr:cNvPr>
        <xdr:cNvSpPr txBox="1"/>
      </xdr:nvSpPr>
      <xdr:spPr>
        <a:xfrm>
          <a:off x="11102984" y="1738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64243</xdr:rowOff>
    </xdr:from>
    <xdr:ext cx="405111" cy="259045"/>
    <xdr:sp macro="" textlink="">
      <xdr:nvSpPr>
        <xdr:cNvPr id="867" name="n_1mainValue【公民館】&#10;有形固定資産減価償却率">
          <a:extLst>
            <a:ext uri="{FF2B5EF4-FFF2-40B4-BE49-F238E27FC236}">
              <a16:creationId xmlns:a16="http://schemas.microsoft.com/office/drawing/2014/main" id="{D6B89822-FCC1-40DC-9F58-914309CFABBA}"/>
            </a:ext>
          </a:extLst>
        </xdr:cNvPr>
        <xdr:cNvSpPr txBox="1"/>
      </xdr:nvSpPr>
      <xdr:spPr>
        <a:xfrm>
          <a:off x="13437244" y="178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868" name="n_2mainValue【公民館】&#10;有形固定資産減価償却率">
          <a:extLst>
            <a:ext uri="{FF2B5EF4-FFF2-40B4-BE49-F238E27FC236}">
              <a16:creationId xmlns:a16="http://schemas.microsoft.com/office/drawing/2014/main" id="{9311E476-028A-4D25-8D68-64157A0492ED}"/>
            </a:ext>
          </a:extLst>
        </xdr:cNvPr>
        <xdr:cNvSpPr txBox="1"/>
      </xdr:nvSpPr>
      <xdr:spPr>
        <a:xfrm>
          <a:off x="126752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869" name="n_3mainValue【公民館】&#10;有形固定資産減価償却率">
          <a:extLst>
            <a:ext uri="{FF2B5EF4-FFF2-40B4-BE49-F238E27FC236}">
              <a16:creationId xmlns:a16="http://schemas.microsoft.com/office/drawing/2014/main" id="{278FCE8D-6BE4-49D3-9543-6CCA4F8BFB4B}"/>
            </a:ext>
          </a:extLst>
        </xdr:cNvPr>
        <xdr:cNvSpPr txBox="1"/>
      </xdr:nvSpPr>
      <xdr:spPr>
        <a:xfrm>
          <a:off x="1190054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870" name="n_4mainValue【公民館】&#10;有形固定資産減価償却率">
          <a:extLst>
            <a:ext uri="{FF2B5EF4-FFF2-40B4-BE49-F238E27FC236}">
              <a16:creationId xmlns:a16="http://schemas.microsoft.com/office/drawing/2014/main" id="{58B4DBF1-B36D-4D99-B2BA-3466ABE473A8}"/>
            </a:ext>
          </a:extLst>
        </xdr:cNvPr>
        <xdr:cNvSpPr txBox="1"/>
      </xdr:nvSpPr>
      <xdr:spPr>
        <a:xfrm>
          <a:off x="1110298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a:extLst>
            <a:ext uri="{FF2B5EF4-FFF2-40B4-BE49-F238E27FC236}">
              <a16:creationId xmlns:a16="http://schemas.microsoft.com/office/drawing/2014/main" id="{3956542B-D559-4431-863C-752E2F6A6E9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a:extLst>
            <a:ext uri="{FF2B5EF4-FFF2-40B4-BE49-F238E27FC236}">
              <a16:creationId xmlns:a16="http://schemas.microsoft.com/office/drawing/2014/main" id="{86D3946B-9E7F-43AE-86C3-6FAD9941A63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a:extLst>
            <a:ext uri="{FF2B5EF4-FFF2-40B4-BE49-F238E27FC236}">
              <a16:creationId xmlns:a16="http://schemas.microsoft.com/office/drawing/2014/main" id="{BBAF485F-98E5-41CE-81BF-94AF78F21D8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a:extLst>
            <a:ext uri="{FF2B5EF4-FFF2-40B4-BE49-F238E27FC236}">
              <a16:creationId xmlns:a16="http://schemas.microsoft.com/office/drawing/2014/main" id="{9B439C5A-A31F-493A-A014-48C64CB04E6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a:extLst>
            <a:ext uri="{FF2B5EF4-FFF2-40B4-BE49-F238E27FC236}">
              <a16:creationId xmlns:a16="http://schemas.microsoft.com/office/drawing/2014/main" id="{B94A162B-FD28-4BE5-ADE7-E371C6F06EC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a:extLst>
            <a:ext uri="{FF2B5EF4-FFF2-40B4-BE49-F238E27FC236}">
              <a16:creationId xmlns:a16="http://schemas.microsoft.com/office/drawing/2014/main" id="{756E1F24-3125-4118-B1F9-BC83A9120C7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a:extLst>
            <a:ext uri="{FF2B5EF4-FFF2-40B4-BE49-F238E27FC236}">
              <a16:creationId xmlns:a16="http://schemas.microsoft.com/office/drawing/2014/main" id="{894D0D6F-9095-4999-9DC9-3C8295FAA5F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a:extLst>
            <a:ext uri="{FF2B5EF4-FFF2-40B4-BE49-F238E27FC236}">
              <a16:creationId xmlns:a16="http://schemas.microsoft.com/office/drawing/2014/main" id="{1999275B-DE4E-44AD-ACAF-8D374CAD77A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a:extLst>
            <a:ext uri="{FF2B5EF4-FFF2-40B4-BE49-F238E27FC236}">
              <a16:creationId xmlns:a16="http://schemas.microsoft.com/office/drawing/2014/main" id="{508C7106-B672-4021-A6BF-E8036D45653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a:extLst>
            <a:ext uri="{FF2B5EF4-FFF2-40B4-BE49-F238E27FC236}">
              <a16:creationId xmlns:a16="http://schemas.microsoft.com/office/drawing/2014/main" id="{BEF6EDF3-4F02-42C7-BB27-89795978C15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1" name="直線コネクタ 880">
          <a:extLst>
            <a:ext uri="{FF2B5EF4-FFF2-40B4-BE49-F238E27FC236}">
              <a16:creationId xmlns:a16="http://schemas.microsoft.com/office/drawing/2014/main" id="{3BD74852-7DFD-41A0-B051-504CF8A39875}"/>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2" name="テキスト ボックス 881">
          <a:extLst>
            <a:ext uri="{FF2B5EF4-FFF2-40B4-BE49-F238E27FC236}">
              <a16:creationId xmlns:a16="http://schemas.microsoft.com/office/drawing/2014/main" id="{E295141A-EF46-4CDC-B8A8-200FBD44069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3" name="直線コネクタ 882">
          <a:extLst>
            <a:ext uri="{FF2B5EF4-FFF2-40B4-BE49-F238E27FC236}">
              <a16:creationId xmlns:a16="http://schemas.microsoft.com/office/drawing/2014/main" id="{2C649F5A-62A8-438E-8E89-CB00DA7BA8BD}"/>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4" name="テキスト ボックス 883">
          <a:extLst>
            <a:ext uri="{FF2B5EF4-FFF2-40B4-BE49-F238E27FC236}">
              <a16:creationId xmlns:a16="http://schemas.microsoft.com/office/drawing/2014/main" id="{09FA2561-F1F5-43C0-8740-335682930A7F}"/>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5" name="直線コネクタ 884">
          <a:extLst>
            <a:ext uri="{FF2B5EF4-FFF2-40B4-BE49-F238E27FC236}">
              <a16:creationId xmlns:a16="http://schemas.microsoft.com/office/drawing/2014/main" id="{AD5D430C-0C2A-4490-AD46-48C9FAA366D8}"/>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6" name="テキスト ボックス 885">
          <a:extLst>
            <a:ext uri="{FF2B5EF4-FFF2-40B4-BE49-F238E27FC236}">
              <a16:creationId xmlns:a16="http://schemas.microsoft.com/office/drawing/2014/main" id="{CF446083-15C3-4137-876C-124FED5009B3}"/>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7" name="直線コネクタ 886">
          <a:extLst>
            <a:ext uri="{FF2B5EF4-FFF2-40B4-BE49-F238E27FC236}">
              <a16:creationId xmlns:a16="http://schemas.microsoft.com/office/drawing/2014/main" id="{F65D6565-2BA3-4D33-8F08-2057663B1A8F}"/>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8" name="テキスト ボックス 887">
          <a:extLst>
            <a:ext uri="{FF2B5EF4-FFF2-40B4-BE49-F238E27FC236}">
              <a16:creationId xmlns:a16="http://schemas.microsoft.com/office/drawing/2014/main" id="{916D7A33-C265-4E66-8F3D-E1DF026B4F9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a:extLst>
            <a:ext uri="{FF2B5EF4-FFF2-40B4-BE49-F238E27FC236}">
              <a16:creationId xmlns:a16="http://schemas.microsoft.com/office/drawing/2014/main" id="{964E3760-F7E6-4F3B-AE6B-C01B86DAE14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a:extLst>
            <a:ext uri="{FF2B5EF4-FFF2-40B4-BE49-F238E27FC236}">
              <a16:creationId xmlns:a16="http://schemas.microsoft.com/office/drawing/2014/main" id="{F376F95E-808B-4FCC-99C9-D0254AC027B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公民館】&#10;一人当たり面積グラフ枠">
          <a:extLst>
            <a:ext uri="{FF2B5EF4-FFF2-40B4-BE49-F238E27FC236}">
              <a16:creationId xmlns:a16="http://schemas.microsoft.com/office/drawing/2014/main" id="{B81CB12F-30B2-4F8A-8488-57C799C7A0D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92" name="直線コネクタ 891">
          <a:extLst>
            <a:ext uri="{FF2B5EF4-FFF2-40B4-BE49-F238E27FC236}">
              <a16:creationId xmlns:a16="http://schemas.microsoft.com/office/drawing/2014/main" id="{BC577170-DCE0-4E25-8EA8-D6B9B80CC8B1}"/>
            </a:ext>
          </a:extLst>
        </xdr:cNvPr>
        <xdr:cNvCxnSpPr/>
      </xdr:nvCxnSpPr>
      <xdr:spPr>
        <a:xfrm flipV="1">
          <a:off x="19509104" y="16922496"/>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93" name="【公民館】&#10;一人当たり面積最小値テキスト">
          <a:extLst>
            <a:ext uri="{FF2B5EF4-FFF2-40B4-BE49-F238E27FC236}">
              <a16:creationId xmlns:a16="http://schemas.microsoft.com/office/drawing/2014/main" id="{C83E16E3-C06B-414C-83CC-01747BEB6799}"/>
            </a:ext>
          </a:extLst>
        </xdr:cNvPr>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94" name="直線コネクタ 893">
          <a:extLst>
            <a:ext uri="{FF2B5EF4-FFF2-40B4-BE49-F238E27FC236}">
              <a16:creationId xmlns:a16="http://schemas.microsoft.com/office/drawing/2014/main" id="{ECF639B1-EBB6-46C9-918B-9164556CD8BD}"/>
            </a:ext>
          </a:extLst>
        </xdr:cNvPr>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95" name="【公民館】&#10;一人当たり面積最大値テキスト">
          <a:extLst>
            <a:ext uri="{FF2B5EF4-FFF2-40B4-BE49-F238E27FC236}">
              <a16:creationId xmlns:a16="http://schemas.microsoft.com/office/drawing/2014/main" id="{054F35DC-7865-4CBC-A05B-F28263D0FFBD}"/>
            </a:ext>
          </a:extLst>
        </xdr:cNvPr>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96" name="直線コネクタ 895">
          <a:extLst>
            <a:ext uri="{FF2B5EF4-FFF2-40B4-BE49-F238E27FC236}">
              <a16:creationId xmlns:a16="http://schemas.microsoft.com/office/drawing/2014/main" id="{FD7EFB50-14A2-4785-859F-2BD8A519FE09}"/>
            </a:ext>
          </a:extLst>
        </xdr:cNvPr>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10685</xdr:rowOff>
    </xdr:from>
    <xdr:ext cx="469744" cy="259045"/>
    <xdr:sp macro="" textlink="">
      <xdr:nvSpPr>
        <xdr:cNvPr id="897" name="【公民館】&#10;一人当たり面積平均値テキスト">
          <a:extLst>
            <a:ext uri="{FF2B5EF4-FFF2-40B4-BE49-F238E27FC236}">
              <a16:creationId xmlns:a16="http://schemas.microsoft.com/office/drawing/2014/main" id="{8BE93A16-72AF-4990-A78D-90F778941DF5}"/>
            </a:ext>
          </a:extLst>
        </xdr:cNvPr>
        <xdr:cNvSpPr txBox="1"/>
      </xdr:nvSpPr>
      <xdr:spPr>
        <a:xfrm>
          <a:off x="19547840" y="17780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98" name="フローチャート: 判断 897">
          <a:extLst>
            <a:ext uri="{FF2B5EF4-FFF2-40B4-BE49-F238E27FC236}">
              <a16:creationId xmlns:a16="http://schemas.microsoft.com/office/drawing/2014/main" id="{1F655534-7924-4625-9EA7-FC744D4FB570}"/>
            </a:ext>
          </a:extLst>
        </xdr:cNvPr>
        <xdr:cNvSpPr/>
      </xdr:nvSpPr>
      <xdr:spPr>
        <a:xfrm>
          <a:off x="1945894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99" name="フローチャート: 判断 898">
          <a:extLst>
            <a:ext uri="{FF2B5EF4-FFF2-40B4-BE49-F238E27FC236}">
              <a16:creationId xmlns:a16="http://schemas.microsoft.com/office/drawing/2014/main" id="{6AF37B7F-A607-4023-8CBF-8A886DDAFFD7}"/>
            </a:ext>
          </a:extLst>
        </xdr:cNvPr>
        <xdr:cNvSpPr/>
      </xdr:nvSpPr>
      <xdr:spPr>
        <a:xfrm>
          <a:off x="1873504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900" name="フローチャート: 判断 899">
          <a:extLst>
            <a:ext uri="{FF2B5EF4-FFF2-40B4-BE49-F238E27FC236}">
              <a16:creationId xmlns:a16="http://schemas.microsoft.com/office/drawing/2014/main" id="{F0755C48-4A39-40A3-8FE4-6D8CA463BA01}"/>
            </a:ext>
          </a:extLst>
        </xdr:cNvPr>
        <xdr:cNvSpPr/>
      </xdr:nvSpPr>
      <xdr:spPr>
        <a:xfrm>
          <a:off x="179374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901" name="フローチャート: 判断 900">
          <a:extLst>
            <a:ext uri="{FF2B5EF4-FFF2-40B4-BE49-F238E27FC236}">
              <a16:creationId xmlns:a16="http://schemas.microsoft.com/office/drawing/2014/main" id="{E1F2D375-6CDD-48AE-958F-BD3624681ABE}"/>
            </a:ext>
          </a:extLst>
        </xdr:cNvPr>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902" name="フローチャート: 判断 901">
          <a:extLst>
            <a:ext uri="{FF2B5EF4-FFF2-40B4-BE49-F238E27FC236}">
              <a16:creationId xmlns:a16="http://schemas.microsoft.com/office/drawing/2014/main" id="{34D8F955-7C08-433B-8979-36DC4ECBA9F1}"/>
            </a:ext>
          </a:extLst>
        </xdr:cNvPr>
        <xdr:cNvSpPr/>
      </xdr:nvSpPr>
      <xdr:spPr>
        <a:xfrm>
          <a:off x="16388080" y="17845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B3EE7C76-EEFB-4883-9264-268748D9BB1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B2FF6369-E174-4639-958F-C1E09FD6851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a:extLst>
            <a:ext uri="{FF2B5EF4-FFF2-40B4-BE49-F238E27FC236}">
              <a16:creationId xmlns:a16="http://schemas.microsoft.com/office/drawing/2014/main" id="{F68250D6-6F45-49FD-B601-D37B9C4AF72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a:extLst>
            <a:ext uri="{FF2B5EF4-FFF2-40B4-BE49-F238E27FC236}">
              <a16:creationId xmlns:a16="http://schemas.microsoft.com/office/drawing/2014/main" id="{FE2DC1E3-911D-4070-982D-720BB5A7D608}"/>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a:extLst>
            <a:ext uri="{FF2B5EF4-FFF2-40B4-BE49-F238E27FC236}">
              <a16:creationId xmlns:a16="http://schemas.microsoft.com/office/drawing/2014/main" id="{4A7CD6B3-F642-4FB5-BA90-F244B282DE4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100837</xdr:rowOff>
    </xdr:from>
    <xdr:to>
      <xdr:col>116</xdr:col>
      <xdr:colOff>114300</xdr:colOff>
      <xdr:row>105</xdr:row>
      <xdr:rowOff>30987</xdr:rowOff>
    </xdr:to>
    <xdr:sp macro="" textlink="">
      <xdr:nvSpPr>
        <xdr:cNvPr id="908" name="楕円 907">
          <a:extLst>
            <a:ext uri="{FF2B5EF4-FFF2-40B4-BE49-F238E27FC236}">
              <a16:creationId xmlns:a16="http://schemas.microsoft.com/office/drawing/2014/main" id="{3F901D55-715B-42C2-8CE5-A3D4D1445111}"/>
            </a:ext>
          </a:extLst>
        </xdr:cNvPr>
        <xdr:cNvSpPr/>
      </xdr:nvSpPr>
      <xdr:spPr>
        <a:xfrm>
          <a:off x="19458940" y="1753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123714</xdr:rowOff>
    </xdr:from>
    <xdr:ext cx="469744" cy="259045"/>
    <xdr:sp macro="" textlink="">
      <xdr:nvSpPr>
        <xdr:cNvPr id="909" name="【公民館】&#10;一人当たり面積該当値テキスト">
          <a:extLst>
            <a:ext uri="{FF2B5EF4-FFF2-40B4-BE49-F238E27FC236}">
              <a16:creationId xmlns:a16="http://schemas.microsoft.com/office/drawing/2014/main" id="{118649B2-8D68-4A32-8DB7-05BE66317098}"/>
            </a:ext>
          </a:extLst>
        </xdr:cNvPr>
        <xdr:cNvSpPr txBox="1"/>
      </xdr:nvSpPr>
      <xdr:spPr>
        <a:xfrm>
          <a:off x="19547840" y="1739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96265</xdr:rowOff>
    </xdr:from>
    <xdr:to>
      <xdr:col>112</xdr:col>
      <xdr:colOff>38100</xdr:colOff>
      <xdr:row>105</xdr:row>
      <xdr:rowOff>26415</xdr:rowOff>
    </xdr:to>
    <xdr:sp macro="" textlink="">
      <xdr:nvSpPr>
        <xdr:cNvPr id="910" name="楕円 909">
          <a:extLst>
            <a:ext uri="{FF2B5EF4-FFF2-40B4-BE49-F238E27FC236}">
              <a16:creationId xmlns:a16="http://schemas.microsoft.com/office/drawing/2014/main" id="{6DADD185-59A4-41C2-A815-6F19A13CFD6A}"/>
            </a:ext>
          </a:extLst>
        </xdr:cNvPr>
        <xdr:cNvSpPr/>
      </xdr:nvSpPr>
      <xdr:spPr>
        <a:xfrm>
          <a:off x="18735040" y="17530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147065</xdr:rowOff>
    </xdr:from>
    <xdr:to>
      <xdr:col>116</xdr:col>
      <xdr:colOff>63500</xdr:colOff>
      <xdr:row>104</xdr:row>
      <xdr:rowOff>151637</xdr:rowOff>
    </xdr:to>
    <xdr:cxnSp macro="">
      <xdr:nvCxnSpPr>
        <xdr:cNvPr id="911" name="直線コネクタ 910">
          <a:extLst>
            <a:ext uri="{FF2B5EF4-FFF2-40B4-BE49-F238E27FC236}">
              <a16:creationId xmlns:a16="http://schemas.microsoft.com/office/drawing/2014/main" id="{A081F147-CFFD-49F6-9713-F5278E59A8FF}"/>
            </a:ext>
          </a:extLst>
        </xdr:cNvPr>
        <xdr:cNvCxnSpPr/>
      </xdr:nvCxnSpPr>
      <xdr:spPr>
        <a:xfrm>
          <a:off x="18778220" y="17581625"/>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98552</xdr:rowOff>
    </xdr:from>
    <xdr:to>
      <xdr:col>107</xdr:col>
      <xdr:colOff>101600</xdr:colOff>
      <xdr:row>105</xdr:row>
      <xdr:rowOff>28702</xdr:rowOff>
    </xdr:to>
    <xdr:sp macro="" textlink="">
      <xdr:nvSpPr>
        <xdr:cNvPr id="912" name="楕円 911">
          <a:extLst>
            <a:ext uri="{FF2B5EF4-FFF2-40B4-BE49-F238E27FC236}">
              <a16:creationId xmlns:a16="http://schemas.microsoft.com/office/drawing/2014/main" id="{31604EC7-D54E-4D57-8F77-43791E366486}"/>
            </a:ext>
          </a:extLst>
        </xdr:cNvPr>
        <xdr:cNvSpPr/>
      </xdr:nvSpPr>
      <xdr:spPr>
        <a:xfrm>
          <a:off x="17937480" y="17533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147065</xdr:rowOff>
    </xdr:from>
    <xdr:to>
      <xdr:col>111</xdr:col>
      <xdr:colOff>177800</xdr:colOff>
      <xdr:row>104</xdr:row>
      <xdr:rowOff>149352</xdr:rowOff>
    </xdr:to>
    <xdr:cxnSp macro="">
      <xdr:nvCxnSpPr>
        <xdr:cNvPr id="913" name="直線コネクタ 912">
          <a:extLst>
            <a:ext uri="{FF2B5EF4-FFF2-40B4-BE49-F238E27FC236}">
              <a16:creationId xmlns:a16="http://schemas.microsoft.com/office/drawing/2014/main" id="{02B2F92B-EB1A-4902-9576-2A5FECB53189}"/>
            </a:ext>
          </a:extLst>
        </xdr:cNvPr>
        <xdr:cNvCxnSpPr/>
      </xdr:nvCxnSpPr>
      <xdr:spPr>
        <a:xfrm flipV="1">
          <a:off x="17988280" y="17581625"/>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4" name="楕円 913">
          <a:extLst>
            <a:ext uri="{FF2B5EF4-FFF2-40B4-BE49-F238E27FC236}">
              <a16:creationId xmlns:a16="http://schemas.microsoft.com/office/drawing/2014/main" id="{0497B59B-FB01-456E-80A4-D42AFA665E50}"/>
            </a:ext>
          </a:extLst>
        </xdr:cNvPr>
        <xdr:cNvSpPr/>
      </xdr:nvSpPr>
      <xdr:spPr>
        <a:xfrm>
          <a:off x="17162780" y="174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112776</xdr:rowOff>
    </xdr:from>
    <xdr:to>
      <xdr:col>107</xdr:col>
      <xdr:colOff>50800</xdr:colOff>
      <xdr:row>104</xdr:row>
      <xdr:rowOff>149352</xdr:rowOff>
    </xdr:to>
    <xdr:cxnSp macro="">
      <xdr:nvCxnSpPr>
        <xdr:cNvPr id="915" name="直線コネクタ 914">
          <a:extLst>
            <a:ext uri="{FF2B5EF4-FFF2-40B4-BE49-F238E27FC236}">
              <a16:creationId xmlns:a16="http://schemas.microsoft.com/office/drawing/2014/main" id="{092E13EB-C3CC-4239-A18B-8D15E8403CC0}"/>
            </a:ext>
          </a:extLst>
        </xdr:cNvPr>
        <xdr:cNvCxnSpPr/>
      </xdr:nvCxnSpPr>
      <xdr:spPr>
        <a:xfrm>
          <a:off x="17213580" y="17547336"/>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39115</xdr:rowOff>
    </xdr:from>
    <xdr:to>
      <xdr:col>98</xdr:col>
      <xdr:colOff>38100</xdr:colOff>
      <xdr:row>104</xdr:row>
      <xdr:rowOff>140715</xdr:rowOff>
    </xdr:to>
    <xdr:sp macro="" textlink="">
      <xdr:nvSpPr>
        <xdr:cNvPr id="916" name="楕円 915">
          <a:extLst>
            <a:ext uri="{FF2B5EF4-FFF2-40B4-BE49-F238E27FC236}">
              <a16:creationId xmlns:a16="http://schemas.microsoft.com/office/drawing/2014/main" id="{98B1DCE8-5D87-472F-A41A-3D41E1D53F6F}"/>
            </a:ext>
          </a:extLst>
        </xdr:cNvPr>
        <xdr:cNvSpPr/>
      </xdr:nvSpPr>
      <xdr:spPr>
        <a:xfrm>
          <a:off x="16388080" y="17473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89915</xdr:rowOff>
    </xdr:from>
    <xdr:to>
      <xdr:col>102</xdr:col>
      <xdr:colOff>114300</xdr:colOff>
      <xdr:row>104</xdr:row>
      <xdr:rowOff>112776</xdr:rowOff>
    </xdr:to>
    <xdr:cxnSp macro="">
      <xdr:nvCxnSpPr>
        <xdr:cNvPr id="917" name="直線コネクタ 916">
          <a:extLst>
            <a:ext uri="{FF2B5EF4-FFF2-40B4-BE49-F238E27FC236}">
              <a16:creationId xmlns:a16="http://schemas.microsoft.com/office/drawing/2014/main" id="{1BE95CDF-B006-4AFA-ABE2-BF417D871B09}"/>
            </a:ext>
          </a:extLst>
        </xdr:cNvPr>
        <xdr:cNvCxnSpPr/>
      </xdr:nvCxnSpPr>
      <xdr:spPr>
        <a:xfrm>
          <a:off x="16431260" y="1752447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124985</xdr:rowOff>
    </xdr:from>
    <xdr:ext cx="469744" cy="259045"/>
    <xdr:sp macro="" textlink="">
      <xdr:nvSpPr>
        <xdr:cNvPr id="918" name="n_1aveValue【公民館】&#10;一人当たり面積">
          <a:extLst>
            <a:ext uri="{FF2B5EF4-FFF2-40B4-BE49-F238E27FC236}">
              <a16:creationId xmlns:a16="http://schemas.microsoft.com/office/drawing/2014/main" id="{9F0C7366-5627-4778-8B60-62BAF8908B4C}"/>
            </a:ext>
          </a:extLst>
        </xdr:cNvPr>
        <xdr:cNvSpPr txBox="1"/>
      </xdr:nvSpPr>
      <xdr:spPr>
        <a:xfrm>
          <a:off x="1856112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919" name="n_2aveValue【公民館】&#10;一人当たり面積">
          <a:extLst>
            <a:ext uri="{FF2B5EF4-FFF2-40B4-BE49-F238E27FC236}">
              <a16:creationId xmlns:a16="http://schemas.microsoft.com/office/drawing/2014/main" id="{7B4E9CD1-9C6E-4202-82DB-F0E7C9A63A1E}"/>
            </a:ext>
          </a:extLst>
        </xdr:cNvPr>
        <xdr:cNvSpPr txBox="1"/>
      </xdr:nvSpPr>
      <xdr:spPr>
        <a:xfrm>
          <a:off x="177762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920" name="n_3aveValue【公民館】&#10;一人当たり面積">
          <a:extLst>
            <a:ext uri="{FF2B5EF4-FFF2-40B4-BE49-F238E27FC236}">
              <a16:creationId xmlns:a16="http://schemas.microsoft.com/office/drawing/2014/main" id="{5691E3AA-A920-426D-92D1-B6CEDD7960D4}"/>
            </a:ext>
          </a:extLst>
        </xdr:cNvPr>
        <xdr:cNvSpPr txBox="1"/>
      </xdr:nvSpPr>
      <xdr:spPr>
        <a:xfrm>
          <a:off x="170015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168419</xdr:rowOff>
    </xdr:from>
    <xdr:ext cx="469744" cy="259045"/>
    <xdr:sp macro="" textlink="">
      <xdr:nvSpPr>
        <xdr:cNvPr id="921" name="n_4aveValue【公民館】&#10;一人当たり面積">
          <a:extLst>
            <a:ext uri="{FF2B5EF4-FFF2-40B4-BE49-F238E27FC236}">
              <a16:creationId xmlns:a16="http://schemas.microsoft.com/office/drawing/2014/main" id="{75D3644B-3D8B-4A95-9F79-125ECAA320EB}"/>
            </a:ext>
          </a:extLst>
        </xdr:cNvPr>
        <xdr:cNvSpPr txBox="1"/>
      </xdr:nvSpPr>
      <xdr:spPr>
        <a:xfrm>
          <a:off x="16226867" y="1793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42942</xdr:rowOff>
    </xdr:from>
    <xdr:ext cx="469744" cy="259045"/>
    <xdr:sp macro="" textlink="">
      <xdr:nvSpPr>
        <xdr:cNvPr id="922" name="n_1mainValue【公民館】&#10;一人当たり面積">
          <a:extLst>
            <a:ext uri="{FF2B5EF4-FFF2-40B4-BE49-F238E27FC236}">
              <a16:creationId xmlns:a16="http://schemas.microsoft.com/office/drawing/2014/main" id="{A9CE330C-4FC6-4A23-82BE-9AB5B1E65A35}"/>
            </a:ext>
          </a:extLst>
        </xdr:cNvPr>
        <xdr:cNvSpPr txBox="1"/>
      </xdr:nvSpPr>
      <xdr:spPr>
        <a:xfrm>
          <a:off x="18561127" y="173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923" name="n_2mainValue【公民館】&#10;一人当たり面積">
          <a:extLst>
            <a:ext uri="{FF2B5EF4-FFF2-40B4-BE49-F238E27FC236}">
              <a16:creationId xmlns:a16="http://schemas.microsoft.com/office/drawing/2014/main" id="{2B0C0757-BE23-44A9-A5BF-6352F3F12455}"/>
            </a:ext>
          </a:extLst>
        </xdr:cNvPr>
        <xdr:cNvSpPr txBox="1"/>
      </xdr:nvSpPr>
      <xdr:spPr>
        <a:xfrm>
          <a:off x="177762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924" name="n_3mainValue【公民館】&#10;一人当たり面積">
          <a:extLst>
            <a:ext uri="{FF2B5EF4-FFF2-40B4-BE49-F238E27FC236}">
              <a16:creationId xmlns:a16="http://schemas.microsoft.com/office/drawing/2014/main" id="{E53A0282-FC62-4FAB-B5A4-12431747C0BC}"/>
            </a:ext>
          </a:extLst>
        </xdr:cNvPr>
        <xdr:cNvSpPr txBox="1"/>
      </xdr:nvSpPr>
      <xdr:spPr>
        <a:xfrm>
          <a:off x="17001567" y="172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157242</xdr:rowOff>
    </xdr:from>
    <xdr:ext cx="469744" cy="259045"/>
    <xdr:sp macro="" textlink="">
      <xdr:nvSpPr>
        <xdr:cNvPr id="925" name="n_4mainValue【公民館】&#10;一人当たり面積">
          <a:extLst>
            <a:ext uri="{FF2B5EF4-FFF2-40B4-BE49-F238E27FC236}">
              <a16:creationId xmlns:a16="http://schemas.microsoft.com/office/drawing/2014/main" id="{EFD040C4-7FCD-4013-8FFB-31AF2FDB4C11}"/>
            </a:ext>
          </a:extLst>
        </xdr:cNvPr>
        <xdr:cNvSpPr txBox="1"/>
      </xdr:nvSpPr>
      <xdr:spPr>
        <a:xfrm>
          <a:off x="16226867" y="1725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a:extLst>
            <a:ext uri="{FF2B5EF4-FFF2-40B4-BE49-F238E27FC236}">
              <a16:creationId xmlns:a16="http://schemas.microsoft.com/office/drawing/2014/main" id="{C6CA3A6A-7E23-4A8A-859A-12EB798311E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a:extLst>
            <a:ext uri="{FF2B5EF4-FFF2-40B4-BE49-F238E27FC236}">
              <a16:creationId xmlns:a16="http://schemas.microsoft.com/office/drawing/2014/main" id="{BCAE5E3E-25DB-4EB2-9689-1AFF6A4D898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a:extLst>
            <a:ext uri="{FF2B5EF4-FFF2-40B4-BE49-F238E27FC236}">
              <a16:creationId xmlns:a16="http://schemas.microsoft.com/office/drawing/2014/main" id="{49E7162D-B6FB-4DE4-8222-0825903C4AC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道路」や「公営住宅」、「認定こども園・幼稚園・保育所」の有形固定資産減価償却率において類似団体平均値を上回っている。特に「公営住宅」においては人口一人当たり面積が類似団体平均値を大幅に上回っており、耐用年数を経過した施設も多いことから、住宅長寿命化</a:t>
          </a:r>
          <a:r>
            <a:rPr lang="ja-JP" altLang="ja-JP" sz="1200" b="0" i="0" baseline="0">
              <a:solidFill>
                <a:schemeClr val="dk1"/>
              </a:solidFill>
              <a:effectLst/>
              <a:latin typeface="+mn-lt"/>
              <a:ea typeface="+mn-ea"/>
              <a:cs typeface="+mn-cs"/>
            </a:rPr>
            <a:t>計画に基づいた適切な</a:t>
          </a:r>
          <a:r>
            <a:rPr kumimoji="1" lang="ja-JP" altLang="ja-JP" sz="1200">
              <a:solidFill>
                <a:schemeClr val="dk1"/>
              </a:solidFill>
              <a:effectLst/>
              <a:latin typeface="+mn-lt"/>
              <a:ea typeface="+mn-ea"/>
              <a:cs typeface="+mn-cs"/>
            </a:rPr>
            <a:t>対応が求められる。</a:t>
          </a:r>
          <a:endParaRPr lang="ja-JP" altLang="ja-JP" sz="1200">
            <a:effectLst/>
          </a:endParaRPr>
        </a:p>
        <a:p>
          <a:r>
            <a:rPr kumimoji="1" lang="ja-JP" altLang="ja-JP" sz="1200">
              <a:solidFill>
                <a:schemeClr val="dk1"/>
              </a:solidFill>
              <a:effectLst/>
              <a:latin typeface="+mn-lt"/>
              <a:ea typeface="+mn-ea"/>
              <a:cs typeface="+mn-cs"/>
            </a:rPr>
            <a:t>「学校施設」については、平成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年度までに校舎・体育館の改築、耐震化等の改修を計画的に行ってきたため、減価償却率は低い水準にあるものの、一人当たりの面積が類似団体平均値を上回っている。</a:t>
          </a:r>
          <a:endParaRPr lang="ja-JP" altLang="ja-JP" sz="1200">
            <a:effectLst/>
          </a:endParaRPr>
        </a:p>
        <a:p>
          <a:r>
            <a:rPr kumimoji="1" lang="ja-JP" altLang="ja-JP" sz="1200">
              <a:solidFill>
                <a:schemeClr val="dk1"/>
              </a:solidFill>
              <a:effectLst/>
              <a:latin typeface="+mn-lt"/>
              <a:ea typeface="+mn-ea"/>
              <a:cs typeface="+mn-cs"/>
            </a:rPr>
            <a:t>宇佐市公共施設白書においても、市保有施設の一人当たりの延床面積を全国平均と比較した場合、保有量が約２倍という結果が出ており、今後の人口減少を見据えた施設の廃止や統合、複合化、縮小等による総量の縮減が課題である。</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6623FC-C77B-4085-97EF-FBF5D4FF2EB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2C9367-7D6C-4C82-ADE9-B9532BC5C97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5416EC-79DD-46D3-9E7F-671CB83CAD4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C762EA1-178F-4FC6-8785-4A74CC29D3D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D04B56-147A-4AD1-AD8B-B77FD68BA53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BB9A8C-5B55-4B01-A36A-A7D8B8AB212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B931F3F-C472-4D33-861D-A7E85FC8211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2CC9C7-894C-4678-8E4C-BCD9BCD3328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778618-2F23-4402-8719-1E5DC2B8682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55CB17-ED33-4ADF-96B8-690F5C7416E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55,702
54,952
439.05
37,065,517
35,481,554
1,205,708
15,878,976
29,361,909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4279BA-CC60-474C-A056-AF15A62E2B3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8ACCFD-7512-4558-8C0D-E202C19DBB9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B7AB49-682E-4E5A-A366-473BA3ADAFE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14.6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726DB76-B078-4F48-9659-3E35A412E84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0F7F0E-08D4-4E45-AD52-25378B7BB09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4B57C6-EFCF-4E8E-8514-17A7DD69560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5FE5BCA-ACCC-4D39-91CE-94041CCD921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3F536C0-14DE-454B-956D-411F684F2D6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388211-1BF3-448D-B577-F9CFF54428A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43AE843-88E5-4938-A01F-54C687E5C95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99CC5E9-516E-4328-B813-312CB92AE33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154F3B-F6DC-49BD-A5C4-6C2621AC68C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3AC74FD-AF84-4DA5-B988-766B70A6EDB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7102C7-4A98-429D-BBEF-50B355D7B8D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847E7D8-F345-4751-A7F6-398BE45B24B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8FE810-5A39-4652-802D-D1B1DF89C6B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11DB38-261C-423A-A992-3C3ABB41D2E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8B76C3-84DF-4483-B91F-53A03EE8C99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B15FED-F0D3-4CB5-A8B7-2CE86B71265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D62E63E-A2C0-4D85-A8ED-C2FC278B5E86}"/>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FA05BB-E9CE-4FFC-9191-CD00FD17857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EDDCF1-7C68-4FF4-94A8-E6E0EBDE202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67ADDE-8A95-464A-966C-F164EDB8531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7DA05B-B04A-4924-B0F2-B0F69E69B1B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A2A57A-F18F-4B1C-9C62-3A2B19C3B0B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1DF9B2D-D37C-41BC-B5F8-E60ECEEB8CE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E91217-ADEC-49A6-BE2A-089D808E6A6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DE8605-A9EA-4D0E-8587-3D299F76D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1394D9B-E0F1-4AD0-86FD-BBD16D3AEB4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2C670F6-D02A-4F2E-BA43-A32B07A2AB4D}"/>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22277E-C3B5-4957-94AD-776120C27FF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AE08BD-0364-416D-AA18-CC99F68384D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B8FBCBF-77D4-4C0C-ADCD-CA848A464847}"/>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C7DBA9B-FFB6-4F6C-A494-5810C2E7FFB6}"/>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62B628F-24AD-4D57-A4FE-9B2B8E89C02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31BCBEB-3A31-4999-B9F7-2DF3D69A04C8}"/>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37E7606-667A-4CAB-864C-2FBF003459A7}"/>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59D5BE9-3EDF-44C5-A1E9-57AC52830D3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A7055B9-B984-46D2-9205-004578DE7DD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FE29907-A4D5-498D-A7F5-B4EB853C5DB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4ADB9C3-4501-499B-BB4E-11614DC765C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DD8C040-5AC5-4EB0-BCBF-0467B69B814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2406AE5-A40A-49F6-831E-AAE78883F68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5BD5309-4406-4215-8D9A-1CA549F0ED7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109BFEB-3AFE-4674-B041-4144B110F07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D90CCDD-C371-47B8-A2C0-2EF862507AE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A09144F-12B7-46EB-878B-413C924F76F1}"/>
            </a:ext>
          </a:extLst>
        </xdr:cNvPr>
        <xdr:cNvCxnSpPr/>
      </xdr:nvCxnSpPr>
      <xdr:spPr>
        <a:xfrm flipV="1">
          <a:off x="4086225" y="555606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7DB4233-5D5E-4F91-ADEE-06CCDDD8E760}"/>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7C7C1C8-DE07-423F-B43F-AA12A8B5CA50}"/>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0C7EEBB4-B806-4509-BB60-8CB861716DF3}"/>
            </a:ext>
          </a:extLst>
        </xdr:cNvPr>
        <xdr:cNvSpPr txBox="1"/>
      </xdr:nvSpPr>
      <xdr:spPr>
        <a:xfrm>
          <a:off x="4124960" y="5338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F6B25682-07D5-4F39-9F56-44A08B5B9C19}"/>
            </a:ext>
          </a:extLst>
        </xdr:cNvPr>
        <xdr:cNvCxnSpPr/>
      </xdr:nvCxnSpPr>
      <xdr:spPr>
        <a:xfrm>
          <a:off x="4020820" y="555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8DA88689-543A-427B-9632-8485BCF44B39}"/>
            </a:ext>
          </a:extLst>
        </xdr:cNvPr>
        <xdr:cNvSpPr txBox="1"/>
      </xdr:nvSpPr>
      <xdr:spPr>
        <a:xfrm>
          <a:off x="4124960" y="6813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1338FF08-C6FA-4D34-8031-19AEDF824C50}"/>
            </a:ext>
          </a:extLst>
        </xdr:cNvPr>
        <xdr:cNvSpPr/>
      </xdr:nvSpPr>
      <xdr:spPr>
        <a:xfrm>
          <a:off x="4036060" y="6835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7C5DD505-E4B8-478C-A5E4-F8008E07DEA2}"/>
            </a:ext>
          </a:extLst>
        </xdr:cNvPr>
        <xdr:cNvSpPr/>
      </xdr:nvSpPr>
      <xdr:spPr>
        <a:xfrm>
          <a:off x="331216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169E882B-E2EF-41DD-958A-0B6D8A4DD8F5}"/>
            </a:ext>
          </a:extLst>
        </xdr:cNvPr>
        <xdr:cNvSpPr/>
      </xdr:nvSpPr>
      <xdr:spPr>
        <a:xfrm>
          <a:off x="25146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787F8E36-2A42-4E2F-AD41-8AAA256D5D51}"/>
            </a:ext>
          </a:extLst>
        </xdr:cNvPr>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4753874A-C58F-48C6-B5F2-5C703DE15048}"/>
            </a:ext>
          </a:extLst>
        </xdr:cNvPr>
        <xdr:cNvSpPr/>
      </xdr:nvSpPr>
      <xdr:spPr>
        <a:xfrm>
          <a:off x="965200" y="6176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4D2E7FF-2FC4-46DF-8807-33EDD3B6A3B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25A38E-2734-4421-93CA-E93B645CEFC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382907E-23D4-4F4E-BA12-C529A66268E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19C0A2-BFFA-4FB0-B130-99E5ACFEF33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6951873-F56D-4F5F-8251-F524378453C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4" name="楕円 73">
          <a:extLst>
            <a:ext uri="{FF2B5EF4-FFF2-40B4-BE49-F238E27FC236}">
              <a16:creationId xmlns:a16="http://schemas.microsoft.com/office/drawing/2014/main" id="{3B725ED8-62F5-4945-8A8B-51DA11CC40D4}"/>
            </a:ext>
          </a:extLst>
        </xdr:cNvPr>
        <xdr:cNvSpPr/>
      </xdr:nvSpPr>
      <xdr:spPr>
        <a:xfrm>
          <a:off x="4036060" y="6156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id="{ADCC257F-7D9B-4E0A-A7AA-5C6E81AF5B06}"/>
            </a:ext>
          </a:extLst>
        </xdr:cNvPr>
        <xdr:cNvSpPr txBox="1"/>
      </xdr:nvSpPr>
      <xdr:spPr>
        <a:xfrm>
          <a:off x="4124960"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89081</xdr:rowOff>
    </xdr:from>
    <xdr:to>
      <xdr:col>20</xdr:col>
      <xdr:colOff>38100</xdr:colOff>
      <xdr:row>37</xdr:row>
      <xdr:rowOff>19231</xdr:rowOff>
    </xdr:to>
    <xdr:sp macro="" textlink="">
      <xdr:nvSpPr>
        <xdr:cNvPr id="76" name="楕円 75">
          <a:extLst>
            <a:ext uri="{FF2B5EF4-FFF2-40B4-BE49-F238E27FC236}">
              <a16:creationId xmlns:a16="http://schemas.microsoft.com/office/drawing/2014/main" id="{0ABEDE69-4F19-4912-BD02-CA2DEDFEED52}"/>
            </a:ext>
          </a:extLst>
        </xdr:cNvPr>
        <xdr:cNvSpPr/>
      </xdr:nvSpPr>
      <xdr:spPr>
        <a:xfrm>
          <a:off x="3312160" y="6124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139881</xdr:rowOff>
    </xdr:from>
    <xdr:to>
      <xdr:col>24</xdr:col>
      <xdr:colOff>63500</xdr:colOff>
      <xdr:row>37</xdr:row>
      <xdr:rowOff>1089</xdr:rowOff>
    </xdr:to>
    <xdr:cxnSp macro="">
      <xdr:nvCxnSpPr>
        <xdr:cNvPr id="77" name="直線コネクタ 76">
          <a:extLst>
            <a:ext uri="{FF2B5EF4-FFF2-40B4-BE49-F238E27FC236}">
              <a16:creationId xmlns:a16="http://schemas.microsoft.com/office/drawing/2014/main" id="{080F566B-943C-44D1-845B-F542C46E226F}"/>
            </a:ext>
          </a:extLst>
        </xdr:cNvPr>
        <xdr:cNvCxnSpPr/>
      </xdr:nvCxnSpPr>
      <xdr:spPr>
        <a:xfrm>
          <a:off x="3355340" y="6174921"/>
          <a:ext cx="73152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56424</xdr:rowOff>
    </xdr:from>
    <xdr:to>
      <xdr:col>15</xdr:col>
      <xdr:colOff>101600</xdr:colOff>
      <xdr:row>36</xdr:row>
      <xdr:rowOff>158024</xdr:rowOff>
    </xdr:to>
    <xdr:sp macro="" textlink="">
      <xdr:nvSpPr>
        <xdr:cNvPr id="78" name="楕円 77">
          <a:extLst>
            <a:ext uri="{FF2B5EF4-FFF2-40B4-BE49-F238E27FC236}">
              <a16:creationId xmlns:a16="http://schemas.microsoft.com/office/drawing/2014/main" id="{4757FE76-6577-4722-80A8-ACC93A546BD0}"/>
            </a:ext>
          </a:extLst>
        </xdr:cNvPr>
        <xdr:cNvSpPr/>
      </xdr:nvSpPr>
      <xdr:spPr>
        <a:xfrm>
          <a:off x="2514600" y="609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107224</xdr:rowOff>
    </xdr:from>
    <xdr:to>
      <xdr:col>19</xdr:col>
      <xdr:colOff>177800</xdr:colOff>
      <xdr:row>36</xdr:row>
      <xdr:rowOff>139881</xdr:rowOff>
    </xdr:to>
    <xdr:cxnSp macro="">
      <xdr:nvCxnSpPr>
        <xdr:cNvPr id="79" name="直線コネクタ 78">
          <a:extLst>
            <a:ext uri="{FF2B5EF4-FFF2-40B4-BE49-F238E27FC236}">
              <a16:creationId xmlns:a16="http://schemas.microsoft.com/office/drawing/2014/main" id="{DA908368-97E5-4BB0-A73F-9BE87191E2AC}"/>
            </a:ext>
          </a:extLst>
        </xdr:cNvPr>
        <xdr:cNvCxnSpPr/>
      </xdr:nvCxnSpPr>
      <xdr:spPr>
        <a:xfrm>
          <a:off x="2565400" y="614226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a:extLst>
            <a:ext uri="{FF2B5EF4-FFF2-40B4-BE49-F238E27FC236}">
              <a16:creationId xmlns:a16="http://schemas.microsoft.com/office/drawing/2014/main" id="{557556A1-85F3-4E6E-AA80-4852F35212D8}"/>
            </a:ext>
          </a:extLst>
        </xdr:cNvPr>
        <xdr:cNvSpPr/>
      </xdr:nvSpPr>
      <xdr:spPr>
        <a:xfrm>
          <a:off x="17399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107224</xdr:rowOff>
    </xdr:to>
    <xdr:cxnSp macro="">
      <xdr:nvCxnSpPr>
        <xdr:cNvPr id="81" name="直線コネクタ 80">
          <a:extLst>
            <a:ext uri="{FF2B5EF4-FFF2-40B4-BE49-F238E27FC236}">
              <a16:creationId xmlns:a16="http://schemas.microsoft.com/office/drawing/2014/main" id="{57696F2E-5312-444F-BA0B-9AC8CDC96781}"/>
            </a:ext>
          </a:extLst>
        </xdr:cNvPr>
        <xdr:cNvCxnSpPr/>
      </xdr:nvCxnSpPr>
      <xdr:spPr>
        <a:xfrm>
          <a:off x="1790700" y="611124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a:extLst>
            <a:ext uri="{FF2B5EF4-FFF2-40B4-BE49-F238E27FC236}">
              <a16:creationId xmlns:a16="http://schemas.microsoft.com/office/drawing/2014/main" id="{D51E8626-B921-458A-A260-CA4F28BB8CE9}"/>
            </a:ext>
          </a:extLst>
        </xdr:cNvPr>
        <xdr:cNvSpPr/>
      </xdr:nvSpPr>
      <xdr:spPr>
        <a:xfrm>
          <a:off x="965200" y="60315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a:extLst>
            <a:ext uri="{FF2B5EF4-FFF2-40B4-BE49-F238E27FC236}">
              <a16:creationId xmlns:a16="http://schemas.microsoft.com/office/drawing/2014/main" id="{146A21F9-AE02-474E-8C1D-38776B34D6A9}"/>
            </a:ext>
          </a:extLst>
        </xdr:cNvPr>
        <xdr:cNvCxnSpPr/>
      </xdr:nvCxnSpPr>
      <xdr:spPr>
        <a:xfrm>
          <a:off x="1008380" y="607858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4" name="n_1aveValue【図書館】&#10;有形固定資産減価償却率">
          <a:extLst>
            <a:ext uri="{FF2B5EF4-FFF2-40B4-BE49-F238E27FC236}">
              <a16:creationId xmlns:a16="http://schemas.microsoft.com/office/drawing/2014/main" id="{47CF2FF2-A0CD-47FE-ACDB-73B0164F1BFC}"/>
            </a:ext>
          </a:extLst>
        </xdr:cNvPr>
        <xdr:cNvSpPr txBox="1"/>
      </xdr:nvSpPr>
      <xdr:spPr>
        <a:xfrm>
          <a:off x="3170564"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id="{C5CEE115-00D7-46D8-ABC3-622343335129}"/>
            </a:ext>
          </a:extLst>
        </xdr:cNvPr>
        <xdr:cNvSpPr txBox="1"/>
      </xdr:nvSpPr>
      <xdr:spPr>
        <a:xfrm>
          <a:off x="238570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012034CC-6C85-4E5C-825B-79FD0B6DB184}"/>
            </a:ext>
          </a:extLst>
        </xdr:cNvPr>
        <xdr:cNvSpPr txBox="1"/>
      </xdr:nvSpPr>
      <xdr:spPr>
        <a:xfrm>
          <a:off x="161100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62610</xdr:rowOff>
    </xdr:from>
    <xdr:ext cx="405111" cy="259045"/>
    <xdr:sp macro="" textlink="">
      <xdr:nvSpPr>
        <xdr:cNvPr id="87" name="n_4aveValue【図書館】&#10;有形固定資産減価償却率">
          <a:extLst>
            <a:ext uri="{FF2B5EF4-FFF2-40B4-BE49-F238E27FC236}">
              <a16:creationId xmlns:a16="http://schemas.microsoft.com/office/drawing/2014/main" id="{15C1A1A2-7218-461A-B888-105AA8F38512}"/>
            </a:ext>
          </a:extLst>
        </xdr:cNvPr>
        <xdr:cNvSpPr txBox="1"/>
      </xdr:nvSpPr>
      <xdr:spPr>
        <a:xfrm>
          <a:off x="836304" y="62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35758</xdr:rowOff>
    </xdr:from>
    <xdr:ext cx="405111" cy="259045"/>
    <xdr:sp macro="" textlink="">
      <xdr:nvSpPr>
        <xdr:cNvPr id="88" name="n_1mainValue【図書館】&#10;有形固定資産減価償却率">
          <a:extLst>
            <a:ext uri="{FF2B5EF4-FFF2-40B4-BE49-F238E27FC236}">
              <a16:creationId xmlns:a16="http://schemas.microsoft.com/office/drawing/2014/main" id="{EBFFAF74-8626-4FCC-9CD1-4A799CD9FBF8}"/>
            </a:ext>
          </a:extLst>
        </xdr:cNvPr>
        <xdr:cNvSpPr txBox="1"/>
      </xdr:nvSpPr>
      <xdr:spPr>
        <a:xfrm>
          <a:off x="317056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3101</xdr:rowOff>
    </xdr:from>
    <xdr:ext cx="405111" cy="259045"/>
    <xdr:sp macro="" textlink="">
      <xdr:nvSpPr>
        <xdr:cNvPr id="89" name="n_2mainValue【図書館】&#10;有形固定資産減価償却率">
          <a:extLst>
            <a:ext uri="{FF2B5EF4-FFF2-40B4-BE49-F238E27FC236}">
              <a16:creationId xmlns:a16="http://schemas.microsoft.com/office/drawing/2014/main" id="{98B8F35B-0F0A-4811-A457-7D36DE30728F}"/>
            </a:ext>
          </a:extLst>
        </xdr:cNvPr>
        <xdr:cNvSpPr txBox="1"/>
      </xdr:nvSpPr>
      <xdr:spPr>
        <a:xfrm>
          <a:off x="2385704" y="58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a:extLst>
            <a:ext uri="{FF2B5EF4-FFF2-40B4-BE49-F238E27FC236}">
              <a16:creationId xmlns:a16="http://schemas.microsoft.com/office/drawing/2014/main" id="{1C239D84-C0D2-4405-8BE9-9604FF64E617}"/>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a:extLst>
            <a:ext uri="{FF2B5EF4-FFF2-40B4-BE49-F238E27FC236}">
              <a16:creationId xmlns:a16="http://schemas.microsoft.com/office/drawing/2014/main" id="{8B3FEC08-8F01-4391-97E9-CA0864C9B74A}"/>
            </a:ext>
          </a:extLst>
        </xdr:cNvPr>
        <xdr:cNvSpPr txBox="1"/>
      </xdr:nvSpPr>
      <xdr:spPr>
        <a:xfrm>
          <a:off x="836304"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D4B73E6-5B18-4CF4-94FD-13370557C7B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6E9D8F3-6F2A-4D0A-B08C-4282761C66E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F08427B-0AFE-404A-9227-D6980508F4D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35AE3B1-4813-4CDC-A4A6-FF515F576A82}"/>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BEAB7D3-9327-4EEC-A546-20AF9D8E6A4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D4A32BF-048E-426D-B43D-EADC35FB942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0BC27B6-243C-4AA7-AE2A-380057F2703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3E71835-3A7D-46E3-AED2-27417ECFDFC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705E513-84B1-4332-8BCE-607A7E213F4B}"/>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84BB157-F671-4DAC-8FCB-9B4DADD0120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2B046C9-F8CA-4E3F-A33E-2424CB0F912F}"/>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9C0CFA0-98E1-4873-A31C-BEE402C20E7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F83EFF3-5652-4AC8-9F26-70D7FDB4F42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94E98D15-214D-4AA5-A10F-D2F73E3FAA7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E32B6BE-99A0-42EA-8A13-19C6B231788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13875B0-A7BA-498E-A311-A61BE9BDA0B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700165E-0D12-4C67-80CF-3A126BF2DAB9}"/>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177E7DD3-AE63-4484-A684-41D724314686}"/>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207399C-D689-42A1-8700-A867C0CD3AD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6B26D39-7680-4393-B4B2-D4D4A9F782EB}"/>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25BC494-A6CE-4DDF-AE4D-F86E715073E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21E9442-B95D-448C-AB4E-8A592759A9B7}"/>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2A20364-9321-4DFE-BB7B-076FDF5E1B0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3499362D-BD1E-4E4E-81C1-456321205C0A}"/>
            </a:ext>
          </a:extLst>
        </xdr:cNvPr>
        <xdr:cNvCxnSpPr/>
      </xdr:nvCxnSpPr>
      <xdr:spPr>
        <a:xfrm flipV="1">
          <a:off x="9219565" y="5478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1F27748F-AA6C-4F79-8C53-BCB2C1F34EDB}"/>
            </a:ext>
          </a:extLst>
        </xdr:cNvPr>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77673714-3008-45AB-B659-F552E13E519A}"/>
            </a:ext>
          </a:extLst>
        </xdr:cNvPr>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C5656AB2-88DC-4918-8FA1-6B8B35E80067}"/>
            </a:ext>
          </a:extLst>
        </xdr:cNvPr>
        <xdr:cNvSpPr txBox="1"/>
      </xdr:nvSpPr>
      <xdr:spPr>
        <a:xfrm>
          <a:off x="9258300" y="525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4F7C036B-0115-4CB1-9B5B-FA85FEE72C3E}"/>
            </a:ext>
          </a:extLst>
        </xdr:cNvPr>
        <xdr:cNvCxnSpPr/>
      </xdr:nvCxnSpPr>
      <xdr:spPr>
        <a:xfrm>
          <a:off x="9154160" y="547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A3DD8EA6-5B6D-45C7-A903-CD15D28EBD9C}"/>
            </a:ext>
          </a:extLst>
        </xdr:cNvPr>
        <xdr:cNvSpPr txBox="1"/>
      </xdr:nvSpPr>
      <xdr:spPr>
        <a:xfrm>
          <a:off x="9258300" y="6191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BDBCC896-4A7A-451F-BF48-60E365C9AB6C}"/>
            </a:ext>
          </a:extLst>
        </xdr:cNvPr>
        <xdr:cNvSpPr/>
      </xdr:nvSpPr>
      <xdr:spPr>
        <a:xfrm>
          <a:off x="9192260" y="620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6C7BACA9-388D-4264-BBBF-5A12C2C03A87}"/>
            </a:ext>
          </a:extLst>
        </xdr:cNvPr>
        <xdr:cNvSpPr/>
      </xdr:nvSpPr>
      <xdr:spPr>
        <a:xfrm>
          <a:off x="844550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4C8D3EA3-4857-4FCF-8A4C-BB1875E1FE9B}"/>
            </a:ext>
          </a:extLst>
        </xdr:cNvPr>
        <xdr:cNvSpPr/>
      </xdr:nvSpPr>
      <xdr:spPr>
        <a:xfrm>
          <a:off x="767080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6A008EE5-2445-4CF8-AD76-BB30E5B7AE5D}"/>
            </a:ext>
          </a:extLst>
        </xdr:cNvPr>
        <xdr:cNvSpPr/>
      </xdr:nvSpPr>
      <xdr:spPr>
        <a:xfrm>
          <a:off x="68732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B88CE0EC-EFCA-46B5-90F0-42DDCFDA03C0}"/>
            </a:ext>
          </a:extLst>
        </xdr:cNvPr>
        <xdr:cNvSpPr/>
      </xdr:nvSpPr>
      <xdr:spPr>
        <a:xfrm>
          <a:off x="60985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DD397B8-8520-4E3F-A79F-4CE8F075EBA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47F7158-EC74-4496-B92C-88755C7A048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C3C1E2E-B290-4654-B2F8-B75454CE936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AF57B21-CBA2-44A7-A573-11B7CB00AEE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AFA82F6-459F-45D1-8169-BFD2A027137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139700</xdr:rowOff>
    </xdr:from>
    <xdr:to>
      <xdr:col>55</xdr:col>
      <xdr:colOff>50800</xdr:colOff>
      <xdr:row>35</xdr:row>
      <xdr:rowOff>69850</xdr:rowOff>
    </xdr:to>
    <xdr:sp macro="" textlink="">
      <xdr:nvSpPr>
        <xdr:cNvPr id="131" name="楕円 130">
          <a:extLst>
            <a:ext uri="{FF2B5EF4-FFF2-40B4-BE49-F238E27FC236}">
              <a16:creationId xmlns:a16="http://schemas.microsoft.com/office/drawing/2014/main" id="{B21A6BCE-6622-4097-8B33-48CEE8105862}"/>
            </a:ext>
          </a:extLst>
        </xdr:cNvPr>
        <xdr:cNvSpPr/>
      </xdr:nvSpPr>
      <xdr:spPr>
        <a:xfrm>
          <a:off x="9192260" y="583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293CE687-0C52-4392-BA52-DF71A504DE8A}"/>
            </a:ext>
          </a:extLst>
        </xdr:cNvPr>
        <xdr:cNvSpPr txBox="1"/>
      </xdr:nvSpPr>
      <xdr:spPr>
        <a:xfrm>
          <a:off x="9258300"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158750</xdr:rowOff>
    </xdr:from>
    <xdr:to>
      <xdr:col>50</xdr:col>
      <xdr:colOff>165100</xdr:colOff>
      <xdr:row>35</xdr:row>
      <xdr:rowOff>88900</xdr:rowOff>
    </xdr:to>
    <xdr:sp macro="" textlink="">
      <xdr:nvSpPr>
        <xdr:cNvPr id="133" name="楕円 132">
          <a:extLst>
            <a:ext uri="{FF2B5EF4-FFF2-40B4-BE49-F238E27FC236}">
              <a16:creationId xmlns:a16="http://schemas.microsoft.com/office/drawing/2014/main" id="{E1EA0D6A-85AA-466E-A235-2F21F2AD81BA}"/>
            </a:ext>
          </a:extLst>
        </xdr:cNvPr>
        <xdr:cNvSpPr/>
      </xdr:nvSpPr>
      <xdr:spPr>
        <a:xfrm>
          <a:off x="8445500" y="585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19050</xdr:rowOff>
    </xdr:from>
    <xdr:to>
      <xdr:col>55</xdr:col>
      <xdr:colOff>0</xdr:colOff>
      <xdr:row>35</xdr:row>
      <xdr:rowOff>38100</xdr:rowOff>
    </xdr:to>
    <xdr:cxnSp macro="">
      <xdr:nvCxnSpPr>
        <xdr:cNvPr id="134" name="直線コネクタ 133">
          <a:extLst>
            <a:ext uri="{FF2B5EF4-FFF2-40B4-BE49-F238E27FC236}">
              <a16:creationId xmlns:a16="http://schemas.microsoft.com/office/drawing/2014/main" id="{74C4E8A1-FDEB-4579-8E11-C099C761DBBD}"/>
            </a:ext>
          </a:extLst>
        </xdr:cNvPr>
        <xdr:cNvCxnSpPr/>
      </xdr:nvCxnSpPr>
      <xdr:spPr>
        <a:xfrm flipV="1">
          <a:off x="8496300" y="588645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6350</xdr:rowOff>
    </xdr:from>
    <xdr:to>
      <xdr:col>46</xdr:col>
      <xdr:colOff>38100</xdr:colOff>
      <xdr:row>35</xdr:row>
      <xdr:rowOff>107950</xdr:rowOff>
    </xdr:to>
    <xdr:sp macro="" textlink="">
      <xdr:nvSpPr>
        <xdr:cNvPr id="135" name="楕円 134">
          <a:extLst>
            <a:ext uri="{FF2B5EF4-FFF2-40B4-BE49-F238E27FC236}">
              <a16:creationId xmlns:a16="http://schemas.microsoft.com/office/drawing/2014/main" id="{F9D03499-F888-4306-8F1F-BD10012C1725}"/>
            </a:ext>
          </a:extLst>
        </xdr:cNvPr>
        <xdr:cNvSpPr/>
      </xdr:nvSpPr>
      <xdr:spPr>
        <a:xfrm>
          <a:off x="7670800" y="5873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38100</xdr:rowOff>
    </xdr:from>
    <xdr:to>
      <xdr:col>50</xdr:col>
      <xdr:colOff>114300</xdr:colOff>
      <xdr:row>35</xdr:row>
      <xdr:rowOff>57150</xdr:rowOff>
    </xdr:to>
    <xdr:cxnSp macro="">
      <xdr:nvCxnSpPr>
        <xdr:cNvPr id="136" name="直線コネクタ 135">
          <a:extLst>
            <a:ext uri="{FF2B5EF4-FFF2-40B4-BE49-F238E27FC236}">
              <a16:creationId xmlns:a16="http://schemas.microsoft.com/office/drawing/2014/main" id="{84C07C7F-9794-4D3C-A44B-87281FB0B85A}"/>
            </a:ext>
          </a:extLst>
        </xdr:cNvPr>
        <xdr:cNvCxnSpPr/>
      </xdr:nvCxnSpPr>
      <xdr:spPr>
        <a:xfrm flipV="1">
          <a:off x="7713980" y="590550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xdr:rowOff>
    </xdr:from>
    <xdr:to>
      <xdr:col>41</xdr:col>
      <xdr:colOff>101600</xdr:colOff>
      <xdr:row>35</xdr:row>
      <xdr:rowOff>107950</xdr:rowOff>
    </xdr:to>
    <xdr:sp macro="" textlink="">
      <xdr:nvSpPr>
        <xdr:cNvPr id="137" name="楕円 136">
          <a:extLst>
            <a:ext uri="{FF2B5EF4-FFF2-40B4-BE49-F238E27FC236}">
              <a16:creationId xmlns:a16="http://schemas.microsoft.com/office/drawing/2014/main" id="{5ADF306A-1889-41C6-B92B-B7DA38E115C8}"/>
            </a:ext>
          </a:extLst>
        </xdr:cNvPr>
        <xdr:cNvSpPr/>
      </xdr:nvSpPr>
      <xdr:spPr>
        <a:xfrm>
          <a:off x="687324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57150</xdr:rowOff>
    </xdr:from>
    <xdr:to>
      <xdr:col>45</xdr:col>
      <xdr:colOff>177800</xdr:colOff>
      <xdr:row>35</xdr:row>
      <xdr:rowOff>57150</xdr:rowOff>
    </xdr:to>
    <xdr:cxnSp macro="">
      <xdr:nvCxnSpPr>
        <xdr:cNvPr id="138" name="直線コネクタ 137">
          <a:extLst>
            <a:ext uri="{FF2B5EF4-FFF2-40B4-BE49-F238E27FC236}">
              <a16:creationId xmlns:a16="http://schemas.microsoft.com/office/drawing/2014/main" id="{7E33B7FD-3DC1-4194-9B7D-E37D926E2D24}"/>
            </a:ext>
          </a:extLst>
        </xdr:cNvPr>
        <xdr:cNvCxnSpPr/>
      </xdr:nvCxnSpPr>
      <xdr:spPr>
        <a:xfrm>
          <a:off x="6924040" y="5924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25400</xdr:rowOff>
    </xdr:from>
    <xdr:to>
      <xdr:col>36</xdr:col>
      <xdr:colOff>165100</xdr:colOff>
      <xdr:row>35</xdr:row>
      <xdr:rowOff>127000</xdr:rowOff>
    </xdr:to>
    <xdr:sp macro="" textlink="">
      <xdr:nvSpPr>
        <xdr:cNvPr id="139" name="楕円 138">
          <a:extLst>
            <a:ext uri="{FF2B5EF4-FFF2-40B4-BE49-F238E27FC236}">
              <a16:creationId xmlns:a16="http://schemas.microsoft.com/office/drawing/2014/main" id="{2B5E12EC-7D2A-44D2-BED1-D283BB91F53C}"/>
            </a:ext>
          </a:extLst>
        </xdr:cNvPr>
        <xdr:cNvSpPr/>
      </xdr:nvSpPr>
      <xdr:spPr>
        <a:xfrm>
          <a:off x="609854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57150</xdr:rowOff>
    </xdr:from>
    <xdr:to>
      <xdr:col>41</xdr:col>
      <xdr:colOff>50800</xdr:colOff>
      <xdr:row>35</xdr:row>
      <xdr:rowOff>76200</xdr:rowOff>
    </xdr:to>
    <xdr:cxnSp macro="">
      <xdr:nvCxnSpPr>
        <xdr:cNvPr id="140" name="直線コネクタ 139">
          <a:extLst>
            <a:ext uri="{FF2B5EF4-FFF2-40B4-BE49-F238E27FC236}">
              <a16:creationId xmlns:a16="http://schemas.microsoft.com/office/drawing/2014/main" id="{26FDACF6-CA89-4ACF-B8C7-3FD5DB34091E}"/>
            </a:ext>
          </a:extLst>
        </xdr:cNvPr>
        <xdr:cNvCxnSpPr/>
      </xdr:nvCxnSpPr>
      <xdr:spPr>
        <a:xfrm flipV="1">
          <a:off x="6149340" y="592455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a:extLst>
            <a:ext uri="{FF2B5EF4-FFF2-40B4-BE49-F238E27FC236}">
              <a16:creationId xmlns:a16="http://schemas.microsoft.com/office/drawing/2014/main" id="{1E829B8F-E632-49C4-9D00-DB243626CF2C}"/>
            </a:ext>
          </a:extLst>
        </xdr:cNvPr>
        <xdr:cNvSpPr txBox="1"/>
      </xdr:nvSpPr>
      <xdr:spPr>
        <a:xfrm>
          <a:off x="827158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a:extLst>
            <a:ext uri="{FF2B5EF4-FFF2-40B4-BE49-F238E27FC236}">
              <a16:creationId xmlns:a16="http://schemas.microsoft.com/office/drawing/2014/main" id="{7CCD6E1B-9522-40E8-873F-6CA0579969A7}"/>
            </a:ext>
          </a:extLst>
        </xdr:cNvPr>
        <xdr:cNvSpPr txBox="1"/>
      </xdr:nvSpPr>
      <xdr:spPr>
        <a:xfrm>
          <a:off x="7509587" y="63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7E3410F7-A0B5-43B3-8EBD-FF80D0B64EAA}"/>
            </a:ext>
          </a:extLst>
        </xdr:cNvPr>
        <xdr:cNvSpPr txBox="1"/>
      </xdr:nvSpPr>
      <xdr:spPr>
        <a:xfrm>
          <a:off x="67120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3827</xdr:rowOff>
    </xdr:from>
    <xdr:ext cx="469744" cy="259045"/>
    <xdr:sp macro="" textlink="">
      <xdr:nvSpPr>
        <xdr:cNvPr id="144" name="n_4aveValue【図書館】&#10;一人当たり面積">
          <a:extLst>
            <a:ext uri="{FF2B5EF4-FFF2-40B4-BE49-F238E27FC236}">
              <a16:creationId xmlns:a16="http://schemas.microsoft.com/office/drawing/2014/main" id="{BBC11E21-73DB-402F-9B8D-73F795AD99D3}"/>
            </a:ext>
          </a:extLst>
        </xdr:cNvPr>
        <xdr:cNvSpPr txBox="1"/>
      </xdr:nvSpPr>
      <xdr:spPr>
        <a:xfrm>
          <a:off x="59373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105427</xdr:rowOff>
    </xdr:from>
    <xdr:ext cx="469744" cy="259045"/>
    <xdr:sp macro="" textlink="">
      <xdr:nvSpPr>
        <xdr:cNvPr id="145" name="n_1mainValue【図書館】&#10;一人当たり面積">
          <a:extLst>
            <a:ext uri="{FF2B5EF4-FFF2-40B4-BE49-F238E27FC236}">
              <a16:creationId xmlns:a16="http://schemas.microsoft.com/office/drawing/2014/main" id="{5D233D96-7671-4FE9-B499-CDB9C77AC647}"/>
            </a:ext>
          </a:extLst>
        </xdr:cNvPr>
        <xdr:cNvSpPr txBox="1"/>
      </xdr:nvSpPr>
      <xdr:spPr>
        <a:xfrm>
          <a:off x="8271587"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124477</xdr:rowOff>
    </xdr:from>
    <xdr:ext cx="469744" cy="259045"/>
    <xdr:sp macro="" textlink="">
      <xdr:nvSpPr>
        <xdr:cNvPr id="146" name="n_2mainValue【図書館】&#10;一人当たり面積">
          <a:extLst>
            <a:ext uri="{FF2B5EF4-FFF2-40B4-BE49-F238E27FC236}">
              <a16:creationId xmlns:a16="http://schemas.microsoft.com/office/drawing/2014/main" id="{C96E02E6-A252-4280-B400-1BB7022A88AF}"/>
            </a:ext>
          </a:extLst>
        </xdr:cNvPr>
        <xdr:cNvSpPr txBox="1"/>
      </xdr:nvSpPr>
      <xdr:spPr>
        <a:xfrm>
          <a:off x="7509587"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124477</xdr:rowOff>
    </xdr:from>
    <xdr:ext cx="469744" cy="259045"/>
    <xdr:sp macro="" textlink="">
      <xdr:nvSpPr>
        <xdr:cNvPr id="147" name="n_3mainValue【図書館】&#10;一人当たり面積">
          <a:extLst>
            <a:ext uri="{FF2B5EF4-FFF2-40B4-BE49-F238E27FC236}">
              <a16:creationId xmlns:a16="http://schemas.microsoft.com/office/drawing/2014/main" id="{BB010237-8E7A-429F-9CA4-9DA0511F2DD0}"/>
            </a:ext>
          </a:extLst>
        </xdr:cNvPr>
        <xdr:cNvSpPr txBox="1"/>
      </xdr:nvSpPr>
      <xdr:spPr>
        <a:xfrm>
          <a:off x="6712027"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143527</xdr:rowOff>
    </xdr:from>
    <xdr:ext cx="469744" cy="259045"/>
    <xdr:sp macro="" textlink="">
      <xdr:nvSpPr>
        <xdr:cNvPr id="148" name="n_4mainValue【図書館】&#10;一人当たり面積">
          <a:extLst>
            <a:ext uri="{FF2B5EF4-FFF2-40B4-BE49-F238E27FC236}">
              <a16:creationId xmlns:a16="http://schemas.microsoft.com/office/drawing/2014/main" id="{D15363CE-3E8E-4B30-9C88-7DFD495F7CAC}"/>
            </a:ext>
          </a:extLst>
        </xdr:cNvPr>
        <xdr:cNvSpPr txBox="1"/>
      </xdr:nvSpPr>
      <xdr:spPr>
        <a:xfrm>
          <a:off x="59373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C5071C8-6C72-4851-9EDD-B552472F479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29F2815-5388-4708-A76F-8F4688370629}"/>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7B04CCC-1A97-4E92-B75E-90E1826D30F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D2BB00D-7571-4EFF-88B1-34C83F9130A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06D5093-C598-496B-8169-B6A2109287D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CCDB902-6DD7-428C-A5DC-EE73E58F438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526FA52-C474-4F25-A9B7-ACFDC225341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823A6C7-8BB8-45AF-B234-F87A7F2D5E1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BB0856D-2916-43D0-8B22-8DE1A0D0770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2173EBE-AF2F-4580-A92F-DBC7561E121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D24755F-ADCF-41CE-83B7-A7E19F169CF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5A53AD43-6A2B-4374-944B-AC822DD60889}"/>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21B6DD0-4D1F-4E81-A7A2-B4DA9D1E4338}"/>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A6E4F759-4B24-4A96-B459-E7BE6CEDC18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3DEFE7A-C057-4106-A127-C6F348BB8B2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DB1E3A1-6D81-4F97-8100-B548F470283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A69B9A1-081A-408B-8705-8B222A4911BE}"/>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5FE1DB7-A648-4946-9F68-923DB06AA7E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DF1F55EA-B5AB-4DB4-B23C-A6260E1E0AA2}"/>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F5668AC-874F-4717-A9DF-B8AE03835D5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3CDAB65-EAC4-4128-826A-EA682203A165}"/>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2406AB4-6D43-4D82-A9D0-7E1E6014235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558AAADC-5EE1-4A61-9022-8ADD30F7784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7D8C94F-36AF-4300-BD04-E1E03DA81D5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F96B8E74-E4ED-475B-BA32-B1374721B83C}"/>
            </a:ext>
          </a:extLst>
        </xdr:cNvPr>
        <xdr:cNvCxnSpPr/>
      </xdr:nvCxnSpPr>
      <xdr:spPr>
        <a:xfrm flipV="1">
          <a:off x="4086225" y="941451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23BFE775-6608-48F0-810D-79FF58BF3275}"/>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CB7E73C0-3DE3-4B84-933A-548E9625A918}"/>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AF643857-2427-4B9A-A939-37F631A44D2A}"/>
            </a:ext>
          </a:extLst>
        </xdr:cNvPr>
        <xdr:cNvSpPr txBox="1"/>
      </xdr:nvSpPr>
      <xdr:spPr>
        <a:xfrm>
          <a:off x="412496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AE9E8EB3-8B32-49C3-92B4-410AC53C4BF1}"/>
            </a:ext>
          </a:extLst>
        </xdr:cNvPr>
        <xdr:cNvCxnSpPr/>
      </xdr:nvCxnSpPr>
      <xdr:spPr>
        <a:xfrm>
          <a:off x="4020820" y="9414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4648E76-704F-4920-BFFB-A60B397355C1}"/>
            </a:ext>
          </a:extLst>
        </xdr:cNvPr>
        <xdr:cNvSpPr txBox="1"/>
      </xdr:nvSpPr>
      <xdr:spPr>
        <a:xfrm>
          <a:off x="412496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828B868E-1412-48BC-9908-226185081C40}"/>
            </a:ext>
          </a:extLst>
        </xdr:cNvPr>
        <xdr:cNvSpPr/>
      </xdr:nvSpPr>
      <xdr:spPr>
        <a:xfrm>
          <a:off x="403606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629A5975-F4C6-49B9-A410-16A3C9D3BEFD}"/>
            </a:ext>
          </a:extLst>
        </xdr:cNvPr>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A2F7195B-0E11-4F8B-B1A5-5D94E506FA17}"/>
            </a:ext>
          </a:extLst>
        </xdr:cNvPr>
        <xdr:cNvSpPr/>
      </xdr:nvSpPr>
      <xdr:spPr>
        <a:xfrm>
          <a:off x="25146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CD1F72CD-99D4-4941-8A76-6CDC06D51179}"/>
            </a:ext>
          </a:extLst>
        </xdr:cNvPr>
        <xdr:cNvSpPr/>
      </xdr:nvSpPr>
      <xdr:spPr>
        <a:xfrm>
          <a:off x="173990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3" name="フローチャート: 判断 182">
          <a:extLst>
            <a:ext uri="{FF2B5EF4-FFF2-40B4-BE49-F238E27FC236}">
              <a16:creationId xmlns:a16="http://schemas.microsoft.com/office/drawing/2014/main" id="{1895313D-CC0B-49C5-B52D-C6CAB8C79B2F}"/>
            </a:ext>
          </a:extLst>
        </xdr:cNvPr>
        <xdr:cNvSpPr/>
      </xdr:nvSpPr>
      <xdr:spPr>
        <a:xfrm>
          <a:off x="965200" y="9958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378E7B-7B87-4298-8078-BB2DD61583B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E14F8EB-2081-4601-BE14-990F7CAF7C3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151AE1-71C1-4730-9A0C-0EFABEF632E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B4D3E67-FFF1-4B93-AD44-5CD1210375D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B604866-4C02-48E3-8B5B-4AFDBC231E3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122555</xdr:rowOff>
    </xdr:from>
    <xdr:to>
      <xdr:col>24</xdr:col>
      <xdr:colOff>114300</xdr:colOff>
      <xdr:row>62</xdr:row>
      <xdr:rowOff>52705</xdr:rowOff>
    </xdr:to>
    <xdr:sp macro="" textlink="">
      <xdr:nvSpPr>
        <xdr:cNvPr id="189" name="楕円 188">
          <a:extLst>
            <a:ext uri="{FF2B5EF4-FFF2-40B4-BE49-F238E27FC236}">
              <a16:creationId xmlns:a16="http://schemas.microsoft.com/office/drawing/2014/main" id="{766EAF20-AB4A-4E44-8025-07D1A6E20DB1}"/>
            </a:ext>
          </a:extLst>
        </xdr:cNvPr>
        <xdr:cNvSpPr/>
      </xdr:nvSpPr>
      <xdr:spPr>
        <a:xfrm>
          <a:off x="4036060" y="1034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100982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973153E8-CB11-468F-9CE4-40D51E72E8DF}"/>
            </a:ext>
          </a:extLst>
        </xdr:cNvPr>
        <xdr:cNvSpPr txBox="1"/>
      </xdr:nvSpPr>
      <xdr:spPr>
        <a:xfrm>
          <a:off x="412496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91" name="楕円 190">
          <a:extLst>
            <a:ext uri="{FF2B5EF4-FFF2-40B4-BE49-F238E27FC236}">
              <a16:creationId xmlns:a16="http://schemas.microsoft.com/office/drawing/2014/main" id="{E22F9C9C-1282-457A-A93C-57D4340F39BA}"/>
            </a:ext>
          </a:extLst>
        </xdr:cNvPr>
        <xdr:cNvSpPr/>
      </xdr:nvSpPr>
      <xdr:spPr>
        <a:xfrm>
          <a:off x="3312160" y="1038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xdr:rowOff>
    </xdr:from>
    <xdr:to>
      <xdr:col>24</xdr:col>
      <xdr:colOff>63500</xdr:colOff>
      <xdr:row>62</xdr:row>
      <xdr:rowOff>41910</xdr:rowOff>
    </xdr:to>
    <xdr:cxnSp macro="">
      <xdr:nvCxnSpPr>
        <xdr:cNvPr id="192" name="直線コネクタ 191">
          <a:extLst>
            <a:ext uri="{FF2B5EF4-FFF2-40B4-BE49-F238E27FC236}">
              <a16:creationId xmlns:a16="http://schemas.microsoft.com/office/drawing/2014/main" id="{F64C8F5C-54CC-4BE5-8483-1114CA905609}"/>
            </a:ext>
          </a:extLst>
        </xdr:cNvPr>
        <xdr:cNvCxnSpPr/>
      </xdr:nvCxnSpPr>
      <xdr:spPr>
        <a:xfrm flipV="1">
          <a:off x="3355340" y="1039558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151130</xdr:rowOff>
    </xdr:from>
    <xdr:to>
      <xdr:col>15</xdr:col>
      <xdr:colOff>101600</xdr:colOff>
      <xdr:row>62</xdr:row>
      <xdr:rowOff>81280</xdr:rowOff>
    </xdr:to>
    <xdr:sp macro="" textlink="">
      <xdr:nvSpPr>
        <xdr:cNvPr id="193" name="楕円 192">
          <a:extLst>
            <a:ext uri="{FF2B5EF4-FFF2-40B4-BE49-F238E27FC236}">
              <a16:creationId xmlns:a16="http://schemas.microsoft.com/office/drawing/2014/main" id="{179BCD0B-7D3C-4C40-B2D5-A4E58B20B628}"/>
            </a:ext>
          </a:extLst>
        </xdr:cNvPr>
        <xdr:cNvSpPr/>
      </xdr:nvSpPr>
      <xdr:spPr>
        <a:xfrm>
          <a:off x="251460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30480</xdr:rowOff>
    </xdr:from>
    <xdr:to>
      <xdr:col>19</xdr:col>
      <xdr:colOff>177800</xdr:colOff>
      <xdr:row>62</xdr:row>
      <xdr:rowOff>41910</xdr:rowOff>
    </xdr:to>
    <xdr:cxnSp macro="">
      <xdr:nvCxnSpPr>
        <xdr:cNvPr id="194" name="直線コネクタ 193">
          <a:extLst>
            <a:ext uri="{FF2B5EF4-FFF2-40B4-BE49-F238E27FC236}">
              <a16:creationId xmlns:a16="http://schemas.microsoft.com/office/drawing/2014/main" id="{BCB6FC85-19BE-4400-843C-D86A0D796AAE}"/>
            </a:ext>
          </a:extLst>
        </xdr:cNvPr>
        <xdr:cNvCxnSpPr/>
      </xdr:nvCxnSpPr>
      <xdr:spPr>
        <a:xfrm>
          <a:off x="2565400" y="104241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5" name="楕円 194">
          <a:extLst>
            <a:ext uri="{FF2B5EF4-FFF2-40B4-BE49-F238E27FC236}">
              <a16:creationId xmlns:a16="http://schemas.microsoft.com/office/drawing/2014/main" id="{77C6ED85-3F45-4296-864A-C4D6B969913C}"/>
            </a:ext>
          </a:extLst>
        </xdr:cNvPr>
        <xdr:cNvSpPr/>
      </xdr:nvSpPr>
      <xdr:spPr>
        <a:xfrm>
          <a:off x="1739900" y="10394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30480</xdr:rowOff>
    </xdr:from>
    <xdr:to>
      <xdr:col>15</xdr:col>
      <xdr:colOff>50800</xdr:colOff>
      <xdr:row>62</xdr:row>
      <xdr:rowOff>47625</xdr:rowOff>
    </xdr:to>
    <xdr:cxnSp macro="">
      <xdr:nvCxnSpPr>
        <xdr:cNvPr id="196" name="直線コネクタ 195">
          <a:extLst>
            <a:ext uri="{FF2B5EF4-FFF2-40B4-BE49-F238E27FC236}">
              <a16:creationId xmlns:a16="http://schemas.microsoft.com/office/drawing/2014/main" id="{681A783A-28DF-4039-85FD-66BBF1F28485}"/>
            </a:ext>
          </a:extLst>
        </xdr:cNvPr>
        <xdr:cNvCxnSpPr/>
      </xdr:nvCxnSpPr>
      <xdr:spPr>
        <a:xfrm flipV="1">
          <a:off x="1790700" y="1042416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158750</xdr:rowOff>
    </xdr:from>
    <xdr:to>
      <xdr:col>6</xdr:col>
      <xdr:colOff>38100</xdr:colOff>
      <xdr:row>62</xdr:row>
      <xdr:rowOff>88900</xdr:rowOff>
    </xdr:to>
    <xdr:sp macro="" textlink="">
      <xdr:nvSpPr>
        <xdr:cNvPr id="197" name="楕円 196">
          <a:extLst>
            <a:ext uri="{FF2B5EF4-FFF2-40B4-BE49-F238E27FC236}">
              <a16:creationId xmlns:a16="http://schemas.microsoft.com/office/drawing/2014/main" id="{10AF1F33-2D8C-4102-BE35-ED200A1143B3}"/>
            </a:ext>
          </a:extLst>
        </xdr:cNvPr>
        <xdr:cNvSpPr/>
      </xdr:nvSpPr>
      <xdr:spPr>
        <a:xfrm>
          <a:off x="96520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38100</xdr:rowOff>
    </xdr:from>
    <xdr:to>
      <xdr:col>10</xdr:col>
      <xdr:colOff>114300</xdr:colOff>
      <xdr:row>62</xdr:row>
      <xdr:rowOff>47625</xdr:rowOff>
    </xdr:to>
    <xdr:cxnSp macro="">
      <xdr:nvCxnSpPr>
        <xdr:cNvPr id="198" name="直線コネクタ 197">
          <a:extLst>
            <a:ext uri="{FF2B5EF4-FFF2-40B4-BE49-F238E27FC236}">
              <a16:creationId xmlns:a16="http://schemas.microsoft.com/office/drawing/2014/main" id="{17858217-5B16-4C18-874E-7579B5D163F2}"/>
            </a:ext>
          </a:extLst>
        </xdr:cNvPr>
        <xdr:cNvCxnSpPr/>
      </xdr:nvCxnSpPr>
      <xdr:spPr>
        <a:xfrm>
          <a:off x="1008380" y="1043178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7A45A638-7910-48C5-8462-93B009F535C4}"/>
            </a:ext>
          </a:extLst>
        </xdr:cNvPr>
        <xdr:cNvSpPr txBox="1"/>
      </xdr:nvSpPr>
      <xdr:spPr>
        <a:xfrm>
          <a:off x="317056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200" name="n_2aveValue【体育館・プール】&#10;有形固定資産減価償却率">
          <a:extLst>
            <a:ext uri="{FF2B5EF4-FFF2-40B4-BE49-F238E27FC236}">
              <a16:creationId xmlns:a16="http://schemas.microsoft.com/office/drawing/2014/main" id="{13D291E4-2FD9-4331-98C0-7BD24266DA3D}"/>
            </a:ext>
          </a:extLst>
        </xdr:cNvPr>
        <xdr:cNvSpPr txBox="1"/>
      </xdr:nvSpPr>
      <xdr:spPr>
        <a:xfrm>
          <a:off x="238570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1" name="n_3aveValue【体育館・プール】&#10;有形固定資産減価償却率">
          <a:extLst>
            <a:ext uri="{FF2B5EF4-FFF2-40B4-BE49-F238E27FC236}">
              <a16:creationId xmlns:a16="http://schemas.microsoft.com/office/drawing/2014/main" id="{5E7344ED-CFFE-457B-A358-6B1DD999108D}"/>
            </a:ext>
          </a:extLst>
        </xdr:cNvPr>
        <xdr:cNvSpPr txBox="1"/>
      </xdr:nvSpPr>
      <xdr:spPr>
        <a:xfrm>
          <a:off x="16110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2" name="n_4aveValue【体育館・プール】&#10;有形固定資産減価償却率">
          <a:extLst>
            <a:ext uri="{FF2B5EF4-FFF2-40B4-BE49-F238E27FC236}">
              <a16:creationId xmlns:a16="http://schemas.microsoft.com/office/drawing/2014/main" id="{721C2527-3DBB-452B-91CB-5C55D3FD9302}"/>
            </a:ext>
          </a:extLst>
        </xdr:cNvPr>
        <xdr:cNvSpPr txBox="1"/>
      </xdr:nvSpPr>
      <xdr:spPr>
        <a:xfrm>
          <a:off x="83630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203" name="n_1mainValue【体育館・プール】&#10;有形固定資産減価償却率">
          <a:extLst>
            <a:ext uri="{FF2B5EF4-FFF2-40B4-BE49-F238E27FC236}">
              <a16:creationId xmlns:a16="http://schemas.microsoft.com/office/drawing/2014/main" id="{0E672354-8F48-4D23-A3F2-C00C3E666085}"/>
            </a:ext>
          </a:extLst>
        </xdr:cNvPr>
        <xdr:cNvSpPr txBox="1"/>
      </xdr:nvSpPr>
      <xdr:spPr>
        <a:xfrm>
          <a:off x="317056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72407</xdr:rowOff>
    </xdr:from>
    <xdr:ext cx="405111" cy="259045"/>
    <xdr:sp macro="" textlink="">
      <xdr:nvSpPr>
        <xdr:cNvPr id="204" name="n_2mainValue【体育館・プール】&#10;有形固定資産減価償却率">
          <a:extLst>
            <a:ext uri="{FF2B5EF4-FFF2-40B4-BE49-F238E27FC236}">
              <a16:creationId xmlns:a16="http://schemas.microsoft.com/office/drawing/2014/main" id="{AF9DC5F6-7246-4613-8839-29A56F2F43F6}"/>
            </a:ext>
          </a:extLst>
        </xdr:cNvPr>
        <xdr:cNvSpPr txBox="1"/>
      </xdr:nvSpPr>
      <xdr:spPr>
        <a:xfrm>
          <a:off x="238570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5" name="n_3mainValue【体育館・プール】&#10;有形固定資産減価償却率">
          <a:extLst>
            <a:ext uri="{FF2B5EF4-FFF2-40B4-BE49-F238E27FC236}">
              <a16:creationId xmlns:a16="http://schemas.microsoft.com/office/drawing/2014/main" id="{F3212902-3316-49A3-A034-78B53E6A547A}"/>
            </a:ext>
          </a:extLst>
        </xdr:cNvPr>
        <xdr:cNvSpPr txBox="1"/>
      </xdr:nvSpPr>
      <xdr:spPr>
        <a:xfrm>
          <a:off x="161100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80027</xdr:rowOff>
    </xdr:from>
    <xdr:ext cx="405111" cy="259045"/>
    <xdr:sp macro="" textlink="">
      <xdr:nvSpPr>
        <xdr:cNvPr id="206" name="n_4mainValue【体育館・プール】&#10;有形固定資産減価償却率">
          <a:extLst>
            <a:ext uri="{FF2B5EF4-FFF2-40B4-BE49-F238E27FC236}">
              <a16:creationId xmlns:a16="http://schemas.microsoft.com/office/drawing/2014/main" id="{7208D90F-62AB-4BB2-9988-3216A5025073}"/>
            </a:ext>
          </a:extLst>
        </xdr:cNvPr>
        <xdr:cNvSpPr txBox="1"/>
      </xdr:nvSpPr>
      <xdr:spPr>
        <a:xfrm>
          <a:off x="83630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3C7BE3F-AE45-4008-9A30-A488C656555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7BF0CE6-C76D-4EBC-8F10-89FCAD7F8AF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BE8A233-9000-4C0A-B616-9755D6CEA9C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E9419FE-99DC-4921-8379-5AA86752C38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78DBBEF-BBC6-460D-8DE0-37031FFAEAD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2CFCC80-C508-417E-9BC4-F8F6890C048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32D88675-D2B8-4DE0-B5CD-39C70380219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90C378E-BCFA-49F2-8907-B79467316D8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5AC4643-1DFE-4449-BE64-95991F493F4D}"/>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F496DEA-8273-458F-83D9-CF4E575BA74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CB5C4DD-7BBE-4A8E-8CA0-4E86F9E05DB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EB3F4966-9276-4163-8E02-BF7FE03EE8E9}"/>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DEBA759-96B9-4603-8DCA-4BC333E9769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E4378F9-0B73-4A0D-B4A1-CF6CF4BC7B2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3242F47-1BFD-411E-BB56-716DCE3E7C1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6CE68569-8152-429D-BCDB-94CF8CFD5713}"/>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40F2424-0E7B-47D9-BDD7-7E6D5052745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6E0E5422-EE0F-470A-BAFD-3F8CE7EECE00}"/>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354BC0C-152E-4C88-BE05-E1260E52EF6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7A959967-16FB-4DFB-8D18-A699716F5CF4}"/>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120E9F0-2AA4-45F6-B2DE-4E8D2BA4B46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F1C8873-8BCB-4DF5-BC64-274513B0DE5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ED0B2E9F-BAAC-4415-AF4D-3BBB72135DC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7E194206-DC9A-491D-8C25-E07B24AAA1AA}"/>
            </a:ext>
          </a:extLst>
        </xdr:cNvPr>
        <xdr:cNvCxnSpPr/>
      </xdr:nvCxnSpPr>
      <xdr:spPr>
        <a:xfrm flipV="1">
          <a:off x="9219565" y="929005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54324324-90E7-490F-B823-A10E590391C3}"/>
            </a:ext>
          </a:extLst>
        </xdr:cNvPr>
        <xdr:cNvSpPr txBox="1"/>
      </xdr:nvSpPr>
      <xdr:spPr>
        <a:xfrm>
          <a:off x="92583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9BFFE3E1-BF90-4F8D-9228-1805EBB0815E}"/>
            </a:ext>
          </a:extLst>
        </xdr:cNvPr>
        <xdr:cNvCxnSpPr/>
      </xdr:nvCxnSpPr>
      <xdr:spPr>
        <a:xfrm>
          <a:off x="9154160" y="1077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96AA370B-BC86-4ACC-8504-B002CB6C048F}"/>
            </a:ext>
          </a:extLst>
        </xdr:cNvPr>
        <xdr:cNvSpPr txBox="1"/>
      </xdr:nvSpPr>
      <xdr:spPr>
        <a:xfrm>
          <a:off x="9258300" y="906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98E64E86-BC04-4AF9-9A42-00EFBA7223D4}"/>
            </a:ext>
          </a:extLst>
        </xdr:cNvPr>
        <xdr:cNvCxnSpPr/>
      </xdr:nvCxnSpPr>
      <xdr:spPr>
        <a:xfrm>
          <a:off x="9154160" y="929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19067</xdr:rowOff>
    </xdr:from>
    <xdr:ext cx="469744" cy="259045"/>
    <xdr:sp macro="" textlink="">
      <xdr:nvSpPr>
        <xdr:cNvPr id="235" name="【体育館・プール】&#10;一人当たり面積平均値テキスト">
          <a:extLst>
            <a:ext uri="{FF2B5EF4-FFF2-40B4-BE49-F238E27FC236}">
              <a16:creationId xmlns:a16="http://schemas.microsoft.com/office/drawing/2014/main" id="{C496EAF9-579C-403E-B782-F5412BEBBB8D}"/>
            </a:ext>
          </a:extLst>
        </xdr:cNvPr>
        <xdr:cNvSpPr txBox="1"/>
      </xdr:nvSpPr>
      <xdr:spPr>
        <a:xfrm>
          <a:off x="92583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401062DF-503E-449A-B5F1-E7137E020D59}"/>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71A7519C-4C98-4DF9-A498-D4725F99EFA9}"/>
            </a:ext>
          </a:extLst>
        </xdr:cNvPr>
        <xdr:cNvSpPr/>
      </xdr:nvSpPr>
      <xdr:spPr>
        <a:xfrm>
          <a:off x="84455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8E89A775-1CE5-43CC-921A-8E8CA48C8CC3}"/>
            </a:ext>
          </a:extLst>
        </xdr:cNvPr>
        <xdr:cNvSpPr/>
      </xdr:nvSpPr>
      <xdr:spPr>
        <a:xfrm>
          <a:off x="7670800" y="10455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39D2210A-1ADF-4614-B206-502DC73B99A9}"/>
            </a:ext>
          </a:extLst>
        </xdr:cNvPr>
        <xdr:cNvSpPr/>
      </xdr:nvSpPr>
      <xdr:spPr>
        <a:xfrm>
          <a:off x="68732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C87D3600-6D4C-4EB1-BE21-FA591316730C}"/>
            </a:ext>
          </a:extLst>
        </xdr:cNvPr>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395C24A-144F-4447-9BB4-F55487B4FA0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2C7AA8-7C43-4820-A965-11887862965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29DD7E-A19A-4BB6-9D69-BFAA3DDF71C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902F366-3EE4-461D-A31F-7F94240EC1F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AD1612-4F9A-4997-897A-5F2A6C3A475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6" name="楕円 245">
          <a:extLst>
            <a:ext uri="{FF2B5EF4-FFF2-40B4-BE49-F238E27FC236}">
              <a16:creationId xmlns:a16="http://schemas.microsoft.com/office/drawing/2014/main" id="{5AE287D9-571E-4E4E-91AD-32E802259870}"/>
            </a:ext>
          </a:extLst>
        </xdr:cNvPr>
        <xdr:cNvSpPr/>
      </xdr:nvSpPr>
      <xdr:spPr>
        <a:xfrm>
          <a:off x="9192260" y="10392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17797</xdr:rowOff>
    </xdr:from>
    <xdr:ext cx="469744" cy="259045"/>
    <xdr:sp macro="" textlink="">
      <xdr:nvSpPr>
        <xdr:cNvPr id="247" name="【体育館・プール】&#10;一人当たり面積該当値テキスト">
          <a:extLst>
            <a:ext uri="{FF2B5EF4-FFF2-40B4-BE49-F238E27FC236}">
              <a16:creationId xmlns:a16="http://schemas.microsoft.com/office/drawing/2014/main" id="{514DA513-09B6-434D-A07F-FEF96B26114E}"/>
            </a:ext>
          </a:extLst>
        </xdr:cNvPr>
        <xdr:cNvSpPr txBox="1"/>
      </xdr:nvSpPr>
      <xdr:spPr>
        <a:xfrm>
          <a:off x="9258300"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38100</xdr:rowOff>
    </xdr:from>
    <xdr:to>
      <xdr:col>50</xdr:col>
      <xdr:colOff>165100</xdr:colOff>
      <xdr:row>62</xdr:row>
      <xdr:rowOff>139700</xdr:rowOff>
    </xdr:to>
    <xdr:sp macro="" textlink="">
      <xdr:nvSpPr>
        <xdr:cNvPr id="248" name="楕円 247">
          <a:extLst>
            <a:ext uri="{FF2B5EF4-FFF2-40B4-BE49-F238E27FC236}">
              <a16:creationId xmlns:a16="http://schemas.microsoft.com/office/drawing/2014/main" id="{94560D48-F0BC-41AF-8449-719AA3965CE8}"/>
            </a:ext>
          </a:extLst>
        </xdr:cNvPr>
        <xdr:cNvSpPr/>
      </xdr:nvSpPr>
      <xdr:spPr>
        <a:xfrm>
          <a:off x="84455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88900</xdr:rowOff>
    </xdr:to>
    <xdr:cxnSp macro="">
      <xdr:nvCxnSpPr>
        <xdr:cNvPr id="249" name="直線コネクタ 248">
          <a:extLst>
            <a:ext uri="{FF2B5EF4-FFF2-40B4-BE49-F238E27FC236}">
              <a16:creationId xmlns:a16="http://schemas.microsoft.com/office/drawing/2014/main" id="{1F86EA9B-E31E-4017-9B4E-90FD033C6121}"/>
            </a:ext>
          </a:extLst>
        </xdr:cNvPr>
        <xdr:cNvCxnSpPr/>
      </xdr:nvCxnSpPr>
      <xdr:spPr>
        <a:xfrm flipV="1">
          <a:off x="8496300" y="10439400"/>
          <a:ext cx="7239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41910</xdr:rowOff>
    </xdr:from>
    <xdr:to>
      <xdr:col>46</xdr:col>
      <xdr:colOff>38100</xdr:colOff>
      <xdr:row>62</xdr:row>
      <xdr:rowOff>143510</xdr:rowOff>
    </xdr:to>
    <xdr:sp macro="" textlink="">
      <xdr:nvSpPr>
        <xdr:cNvPr id="250" name="楕円 249">
          <a:extLst>
            <a:ext uri="{FF2B5EF4-FFF2-40B4-BE49-F238E27FC236}">
              <a16:creationId xmlns:a16="http://schemas.microsoft.com/office/drawing/2014/main" id="{B1A10F2D-B23E-4A53-803D-5988D62424E5}"/>
            </a:ext>
          </a:extLst>
        </xdr:cNvPr>
        <xdr:cNvSpPr/>
      </xdr:nvSpPr>
      <xdr:spPr>
        <a:xfrm>
          <a:off x="7670800" y="10435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88900</xdr:rowOff>
    </xdr:from>
    <xdr:to>
      <xdr:col>50</xdr:col>
      <xdr:colOff>114300</xdr:colOff>
      <xdr:row>62</xdr:row>
      <xdr:rowOff>92710</xdr:rowOff>
    </xdr:to>
    <xdr:cxnSp macro="">
      <xdr:nvCxnSpPr>
        <xdr:cNvPr id="251" name="直線コネクタ 250">
          <a:extLst>
            <a:ext uri="{FF2B5EF4-FFF2-40B4-BE49-F238E27FC236}">
              <a16:creationId xmlns:a16="http://schemas.microsoft.com/office/drawing/2014/main" id="{C24E60B7-EC9F-4803-ACE5-B040732FF38B}"/>
            </a:ext>
          </a:extLst>
        </xdr:cNvPr>
        <xdr:cNvCxnSpPr/>
      </xdr:nvCxnSpPr>
      <xdr:spPr>
        <a:xfrm flipV="1">
          <a:off x="7713980" y="1048258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68580</xdr:rowOff>
    </xdr:from>
    <xdr:to>
      <xdr:col>41</xdr:col>
      <xdr:colOff>101600</xdr:colOff>
      <xdr:row>62</xdr:row>
      <xdr:rowOff>170180</xdr:rowOff>
    </xdr:to>
    <xdr:sp macro="" textlink="">
      <xdr:nvSpPr>
        <xdr:cNvPr id="252" name="楕円 251">
          <a:extLst>
            <a:ext uri="{FF2B5EF4-FFF2-40B4-BE49-F238E27FC236}">
              <a16:creationId xmlns:a16="http://schemas.microsoft.com/office/drawing/2014/main" id="{6A97EAA3-AC48-419A-8867-261B7D1A0B25}"/>
            </a:ext>
          </a:extLst>
        </xdr:cNvPr>
        <xdr:cNvSpPr/>
      </xdr:nvSpPr>
      <xdr:spPr>
        <a:xfrm>
          <a:off x="687324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92710</xdr:rowOff>
    </xdr:from>
    <xdr:to>
      <xdr:col>45</xdr:col>
      <xdr:colOff>177800</xdr:colOff>
      <xdr:row>62</xdr:row>
      <xdr:rowOff>119380</xdr:rowOff>
    </xdr:to>
    <xdr:cxnSp macro="">
      <xdr:nvCxnSpPr>
        <xdr:cNvPr id="253" name="直線コネクタ 252">
          <a:extLst>
            <a:ext uri="{FF2B5EF4-FFF2-40B4-BE49-F238E27FC236}">
              <a16:creationId xmlns:a16="http://schemas.microsoft.com/office/drawing/2014/main" id="{7B156492-0B54-4E54-8D2D-DA18B9C3801B}"/>
            </a:ext>
          </a:extLst>
        </xdr:cNvPr>
        <xdr:cNvCxnSpPr/>
      </xdr:nvCxnSpPr>
      <xdr:spPr>
        <a:xfrm flipV="1">
          <a:off x="6924040" y="1048639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149860</xdr:rowOff>
    </xdr:from>
    <xdr:to>
      <xdr:col>36</xdr:col>
      <xdr:colOff>165100</xdr:colOff>
      <xdr:row>63</xdr:row>
      <xdr:rowOff>80010</xdr:rowOff>
    </xdr:to>
    <xdr:sp macro="" textlink="">
      <xdr:nvSpPr>
        <xdr:cNvPr id="254" name="楕円 253">
          <a:extLst>
            <a:ext uri="{FF2B5EF4-FFF2-40B4-BE49-F238E27FC236}">
              <a16:creationId xmlns:a16="http://schemas.microsoft.com/office/drawing/2014/main" id="{1990E7DF-4A89-49A4-A88B-AA28773C1978}"/>
            </a:ext>
          </a:extLst>
        </xdr:cNvPr>
        <xdr:cNvSpPr/>
      </xdr:nvSpPr>
      <xdr:spPr>
        <a:xfrm>
          <a:off x="6098540" y="10543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119380</xdr:rowOff>
    </xdr:from>
    <xdr:to>
      <xdr:col>41</xdr:col>
      <xdr:colOff>50800</xdr:colOff>
      <xdr:row>63</xdr:row>
      <xdr:rowOff>29210</xdr:rowOff>
    </xdr:to>
    <xdr:cxnSp macro="">
      <xdr:nvCxnSpPr>
        <xdr:cNvPr id="255" name="直線コネクタ 254">
          <a:extLst>
            <a:ext uri="{FF2B5EF4-FFF2-40B4-BE49-F238E27FC236}">
              <a16:creationId xmlns:a16="http://schemas.microsoft.com/office/drawing/2014/main" id="{012C561B-7C16-41FA-9794-C9EEA0B26769}"/>
            </a:ext>
          </a:extLst>
        </xdr:cNvPr>
        <xdr:cNvCxnSpPr/>
      </xdr:nvCxnSpPr>
      <xdr:spPr>
        <a:xfrm flipV="1">
          <a:off x="6149340" y="10513060"/>
          <a:ext cx="7747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a:extLst>
            <a:ext uri="{FF2B5EF4-FFF2-40B4-BE49-F238E27FC236}">
              <a16:creationId xmlns:a16="http://schemas.microsoft.com/office/drawing/2014/main" id="{92179046-6632-4D82-8AA9-51B5D9A62C99}"/>
            </a:ext>
          </a:extLst>
        </xdr:cNvPr>
        <xdr:cNvSpPr txBox="1"/>
      </xdr:nvSpPr>
      <xdr:spPr>
        <a:xfrm>
          <a:off x="8271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a:extLst>
            <a:ext uri="{FF2B5EF4-FFF2-40B4-BE49-F238E27FC236}">
              <a16:creationId xmlns:a16="http://schemas.microsoft.com/office/drawing/2014/main" id="{CCA9DA18-0596-47CE-993D-9C03C4E1A986}"/>
            </a:ext>
          </a:extLst>
        </xdr:cNvPr>
        <xdr:cNvSpPr txBox="1"/>
      </xdr:nvSpPr>
      <xdr:spPr>
        <a:xfrm>
          <a:off x="750958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a:extLst>
            <a:ext uri="{FF2B5EF4-FFF2-40B4-BE49-F238E27FC236}">
              <a16:creationId xmlns:a16="http://schemas.microsoft.com/office/drawing/2014/main" id="{F5CFA310-0773-44FF-9043-092EE687BEF4}"/>
            </a:ext>
          </a:extLst>
        </xdr:cNvPr>
        <xdr:cNvSpPr txBox="1"/>
      </xdr:nvSpPr>
      <xdr:spPr>
        <a:xfrm>
          <a:off x="67120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59" name="n_4aveValue【体育館・プール】&#10;一人当たり面積">
          <a:extLst>
            <a:ext uri="{FF2B5EF4-FFF2-40B4-BE49-F238E27FC236}">
              <a16:creationId xmlns:a16="http://schemas.microsoft.com/office/drawing/2014/main" id="{C3FA1320-56BD-42DA-8E99-1A8F3094386C}"/>
            </a:ext>
          </a:extLst>
        </xdr:cNvPr>
        <xdr:cNvSpPr txBox="1"/>
      </xdr:nvSpPr>
      <xdr:spPr>
        <a:xfrm>
          <a:off x="59373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156227</xdr:rowOff>
    </xdr:from>
    <xdr:ext cx="469744" cy="259045"/>
    <xdr:sp macro="" textlink="">
      <xdr:nvSpPr>
        <xdr:cNvPr id="260" name="n_1mainValue【体育館・プール】&#10;一人当たり面積">
          <a:extLst>
            <a:ext uri="{FF2B5EF4-FFF2-40B4-BE49-F238E27FC236}">
              <a16:creationId xmlns:a16="http://schemas.microsoft.com/office/drawing/2014/main" id="{11D2939A-8AD3-4F41-BCBA-95A22ADAA570}"/>
            </a:ext>
          </a:extLst>
        </xdr:cNvPr>
        <xdr:cNvSpPr txBox="1"/>
      </xdr:nvSpPr>
      <xdr:spPr>
        <a:xfrm>
          <a:off x="827158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160037</xdr:rowOff>
    </xdr:from>
    <xdr:ext cx="469744" cy="259045"/>
    <xdr:sp macro="" textlink="">
      <xdr:nvSpPr>
        <xdr:cNvPr id="261" name="n_2mainValue【体育館・プール】&#10;一人当たり面積">
          <a:extLst>
            <a:ext uri="{FF2B5EF4-FFF2-40B4-BE49-F238E27FC236}">
              <a16:creationId xmlns:a16="http://schemas.microsoft.com/office/drawing/2014/main" id="{3ADAC898-B51D-42E6-B1A3-84FDA92AB4B5}"/>
            </a:ext>
          </a:extLst>
        </xdr:cNvPr>
        <xdr:cNvSpPr txBox="1"/>
      </xdr:nvSpPr>
      <xdr:spPr>
        <a:xfrm>
          <a:off x="750958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15257</xdr:rowOff>
    </xdr:from>
    <xdr:ext cx="469744" cy="259045"/>
    <xdr:sp macro="" textlink="">
      <xdr:nvSpPr>
        <xdr:cNvPr id="262" name="n_3mainValue【体育館・プール】&#10;一人当たり面積">
          <a:extLst>
            <a:ext uri="{FF2B5EF4-FFF2-40B4-BE49-F238E27FC236}">
              <a16:creationId xmlns:a16="http://schemas.microsoft.com/office/drawing/2014/main" id="{87AF2391-34DB-486B-AFB2-E29FA16FAC28}"/>
            </a:ext>
          </a:extLst>
        </xdr:cNvPr>
        <xdr:cNvSpPr txBox="1"/>
      </xdr:nvSpPr>
      <xdr:spPr>
        <a:xfrm>
          <a:off x="6712027" y="1024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71137</xdr:rowOff>
    </xdr:from>
    <xdr:ext cx="469744" cy="259045"/>
    <xdr:sp macro="" textlink="">
      <xdr:nvSpPr>
        <xdr:cNvPr id="263" name="n_4mainValue【体育館・プール】&#10;一人当たり面積">
          <a:extLst>
            <a:ext uri="{FF2B5EF4-FFF2-40B4-BE49-F238E27FC236}">
              <a16:creationId xmlns:a16="http://schemas.microsoft.com/office/drawing/2014/main" id="{76524AD5-170F-4C1F-80BD-BB718ADB7ED8}"/>
            </a:ext>
          </a:extLst>
        </xdr:cNvPr>
        <xdr:cNvSpPr txBox="1"/>
      </xdr:nvSpPr>
      <xdr:spPr>
        <a:xfrm>
          <a:off x="5937327" y="1063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FA57CB3-22C4-46CC-BE7E-032E6B2A8BF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BCD6C00-0F5B-4491-BD22-9E34092D6DD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E87B469-17E5-422C-BFDB-0D576EB579C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5B8FAE8-99F2-443D-85AF-2B20FD8C3A5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8B08F6B-4F3B-4CD3-9DE7-54DB9B615A6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E1B9D62-78A5-45FA-BAB0-DE7E33B61A2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E0E08F7-45E0-4B46-9286-888D96BF181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BBD2B9F-9DCC-4B0A-9835-8503E6E7BE7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81C77BF-4491-4E8D-BCF4-AC8F6B6B827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8B9903E-4A03-4011-A140-C6AB174CCFE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71FE05D-F401-4039-B7C1-2EC049981BF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839A6FFA-9E47-4F39-A826-F931460D04D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A67498C4-D8E3-431B-BB6A-D2EEBB8257E4}"/>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5C94F6D5-5DEC-4E83-A650-BED0C354560D}"/>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787E842E-23FB-4839-88D8-7022F66AF86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A001208C-A615-40B0-B70A-AAA0B243B2D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3820368B-FF0A-4037-9366-E3EB670F13A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8260B9C7-F60D-4785-BC0B-C0374BFB03D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B6838F1B-A4CE-4D9A-AAFC-18E361BF5DA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B6E7A28-D513-4D80-A27C-0C74F98D2CF5}"/>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3A5CBC2-59B2-46FD-BF96-61C9DFD79AA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B8B984D-8AA0-451B-AAFE-717254BED498}"/>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A331987-0FAB-4F82-835E-C09C1DA25963}"/>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F4A333C-85D2-41F9-899F-7F00C58601E2}"/>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B34DEBDE-0445-4E48-B80D-2B864644F2A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67DCE5CA-FAD8-4AC9-B4F6-3CCFB3890946}"/>
            </a:ext>
          </a:extLst>
        </xdr:cNvPr>
        <xdr:cNvCxnSpPr/>
      </xdr:nvCxnSpPr>
      <xdr:spPr>
        <a:xfrm flipV="1">
          <a:off x="4086225" y="13026391"/>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227597F7-2C6B-4E06-BFF5-28E3138314F3}"/>
            </a:ext>
          </a:extLst>
        </xdr:cNvPr>
        <xdr:cNvSpPr txBox="1"/>
      </xdr:nvSpPr>
      <xdr:spPr>
        <a:xfrm>
          <a:off x="4124960" y="1454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CC80AF2D-CB58-4B6D-A52F-ACA1D47C6432}"/>
            </a:ext>
          </a:extLst>
        </xdr:cNvPr>
        <xdr:cNvCxnSpPr/>
      </xdr:nvCxnSpPr>
      <xdr:spPr>
        <a:xfrm>
          <a:off x="4020820" y="14541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24FCDCF3-3724-4F4E-A4B5-BDF34ED8EA55}"/>
            </a:ext>
          </a:extLst>
        </xdr:cNvPr>
        <xdr:cNvSpPr txBox="1"/>
      </xdr:nvSpPr>
      <xdr:spPr>
        <a:xfrm>
          <a:off x="4124960" y="128054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E9668512-13D4-4A00-886C-75F834A8EF46}"/>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161ADE6F-D4ED-4A51-BF20-C3316785754A}"/>
            </a:ext>
          </a:extLst>
        </xdr:cNvPr>
        <xdr:cNvSpPr txBox="1"/>
      </xdr:nvSpPr>
      <xdr:spPr>
        <a:xfrm>
          <a:off x="412496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0BD61C3C-D19F-4239-8ED6-F23422A1507A}"/>
            </a:ext>
          </a:extLst>
        </xdr:cNvPr>
        <xdr:cNvSpPr/>
      </xdr:nvSpPr>
      <xdr:spPr>
        <a:xfrm>
          <a:off x="4036060" y="1379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859F3528-3B2F-412F-8DFA-9BF0EC6D2A08}"/>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51F95484-B6EB-4498-A221-81A41D53E899}"/>
            </a:ext>
          </a:extLst>
        </xdr:cNvPr>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AFEA6EFF-3EAD-4DCE-96DD-7D33E9455D85}"/>
            </a:ext>
          </a:extLst>
        </xdr:cNvPr>
        <xdr:cNvSpPr/>
      </xdr:nvSpPr>
      <xdr:spPr>
        <a:xfrm>
          <a:off x="1739900" y="137473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99" name="フローチャート: 判断 298">
          <a:extLst>
            <a:ext uri="{FF2B5EF4-FFF2-40B4-BE49-F238E27FC236}">
              <a16:creationId xmlns:a16="http://schemas.microsoft.com/office/drawing/2014/main" id="{218FCC73-04B9-4391-A431-2CC3C3198F98}"/>
            </a:ext>
          </a:extLst>
        </xdr:cNvPr>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A4C8BE-BA24-401C-B5B2-5AF0F729CE7B}"/>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A2C9A15-E729-471C-A195-2F9A5C7CD8B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B1033A5-D9FB-473E-ADAA-817E739EB6E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A6BE1C3-BBA3-415D-9DD6-01BB479CF06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F40EEC5-E2E1-4145-B3C9-878B561C0EA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305" name="楕円 304">
          <a:extLst>
            <a:ext uri="{FF2B5EF4-FFF2-40B4-BE49-F238E27FC236}">
              <a16:creationId xmlns:a16="http://schemas.microsoft.com/office/drawing/2014/main" id="{38897434-F3A5-488E-B750-BF61F87F950C}"/>
            </a:ext>
          </a:extLst>
        </xdr:cNvPr>
        <xdr:cNvSpPr/>
      </xdr:nvSpPr>
      <xdr:spPr>
        <a:xfrm>
          <a:off x="4036060" y="13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6548</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B5B83F94-F5A8-4AAA-87C0-B4DE7F25E239}"/>
            </a:ext>
          </a:extLst>
        </xdr:cNvPr>
        <xdr:cNvSpPr txBox="1"/>
      </xdr:nvSpPr>
      <xdr:spPr>
        <a:xfrm>
          <a:off x="4124960" y="1392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363</xdr:rowOff>
    </xdr:from>
    <xdr:to>
      <xdr:col>20</xdr:col>
      <xdr:colOff>38100</xdr:colOff>
      <xdr:row>83</xdr:row>
      <xdr:rowOff>101963</xdr:rowOff>
    </xdr:to>
    <xdr:sp macro="" textlink="">
      <xdr:nvSpPr>
        <xdr:cNvPr id="307" name="楕円 306">
          <a:extLst>
            <a:ext uri="{FF2B5EF4-FFF2-40B4-BE49-F238E27FC236}">
              <a16:creationId xmlns:a16="http://schemas.microsoft.com/office/drawing/2014/main" id="{62756846-6CBD-40D3-8BA1-A47DDF4E89E8}"/>
            </a:ext>
          </a:extLst>
        </xdr:cNvPr>
        <xdr:cNvSpPr/>
      </xdr:nvSpPr>
      <xdr:spPr>
        <a:xfrm>
          <a:off x="3312160" y="13914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51163</xdr:rowOff>
    </xdr:from>
    <xdr:to>
      <xdr:col>24</xdr:col>
      <xdr:colOff>63500</xdr:colOff>
      <xdr:row>83</xdr:row>
      <xdr:rowOff>78921</xdr:rowOff>
    </xdr:to>
    <xdr:cxnSp macro="">
      <xdr:nvCxnSpPr>
        <xdr:cNvPr id="308" name="直線コネクタ 307">
          <a:extLst>
            <a:ext uri="{FF2B5EF4-FFF2-40B4-BE49-F238E27FC236}">
              <a16:creationId xmlns:a16="http://schemas.microsoft.com/office/drawing/2014/main" id="{9257585A-BEA4-4C99-897A-569CF5F60935}"/>
            </a:ext>
          </a:extLst>
        </xdr:cNvPr>
        <xdr:cNvCxnSpPr/>
      </xdr:nvCxnSpPr>
      <xdr:spPr>
        <a:xfrm>
          <a:off x="3355340" y="13965283"/>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144055</xdr:rowOff>
    </xdr:from>
    <xdr:to>
      <xdr:col>15</xdr:col>
      <xdr:colOff>101600</xdr:colOff>
      <xdr:row>83</xdr:row>
      <xdr:rowOff>74205</xdr:rowOff>
    </xdr:to>
    <xdr:sp macro="" textlink="">
      <xdr:nvSpPr>
        <xdr:cNvPr id="309" name="楕円 308">
          <a:extLst>
            <a:ext uri="{FF2B5EF4-FFF2-40B4-BE49-F238E27FC236}">
              <a16:creationId xmlns:a16="http://schemas.microsoft.com/office/drawing/2014/main" id="{A635B525-57BD-483A-9EA6-B1C320839EDF}"/>
            </a:ext>
          </a:extLst>
        </xdr:cNvPr>
        <xdr:cNvSpPr/>
      </xdr:nvSpPr>
      <xdr:spPr>
        <a:xfrm>
          <a:off x="251460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23405</xdr:rowOff>
    </xdr:from>
    <xdr:to>
      <xdr:col>19</xdr:col>
      <xdr:colOff>177800</xdr:colOff>
      <xdr:row>83</xdr:row>
      <xdr:rowOff>51163</xdr:rowOff>
    </xdr:to>
    <xdr:cxnSp macro="">
      <xdr:nvCxnSpPr>
        <xdr:cNvPr id="310" name="直線コネクタ 309">
          <a:extLst>
            <a:ext uri="{FF2B5EF4-FFF2-40B4-BE49-F238E27FC236}">
              <a16:creationId xmlns:a16="http://schemas.microsoft.com/office/drawing/2014/main" id="{8D99772D-1B0D-43B9-B48A-FFA4A4E2F3AE}"/>
            </a:ext>
          </a:extLst>
        </xdr:cNvPr>
        <xdr:cNvCxnSpPr/>
      </xdr:nvCxnSpPr>
      <xdr:spPr>
        <a:xfrm>
          <a:off x="2565400" y="13937525"/>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62412</xdr:rowOff>
    </xdr:from>
    <xdr:to>
      <xdr:col>10</xdr:col>
      <xdr:colOff>165100</xdr:colOff>
      <xdr:row>82</xdr:row>
      <xdr:rowOff>164012</xdr:rowOff>
    </xdr:to>
    <xdr:sp macro="" textlink="">
      <xdr:nvSpPr>
        <xdr:cNvPr id="311" name="楕円 310">
          <a:extLst>
            <a:ext uri="{FF2B5EF4-FFF2-40B4-BE49-F238E27FC236}">
              <a16:creationId xmlns:a16="http://schemas.microsoft.com/office/drawing/2014/main" id="{5DD5B44B-BFFE-4C2E-8B2A-35FAA2B253D9}"/>
            </a:ext>
          </a:extLst>
        </xdr:cNvPr>
        <xdr:cNvSpPr/>
      </xdr:nvSpPr>
      <xdr:spPr>
        <a:xfrm>
          <a:off x="1739900" y="1380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113212</xdr:rowOff>
    </xdr:from>
    <xdr:to>
      <xdr:col>15</xdr:col>
      <xdr:colOff>50800</xdr:colOff>
      <xdr:row>83</xdr:row>
      <xdr:rowOff>23405</xdr:rowOff>
    </xdr:to>
    <xdr:cxnSp macro="">
      <xdr:nvCxnSpPr>
        <xdr:cNvPr id="312" name="直線コネクタ 311">
          <a:extLst>
            <a:ext uri="{FF2B5EF4-FFF2-40B4-BE49-F238E27FC236}">
              <a16:creationId xmlns:a16="http://schemas.microsoft.com/office/drawing/2014/main" id="{C3CEA154-6915-44AA-B96D-2CDDB02DD635}"/>
            </a:ext>
          </a:extLst>
        </xdr:cNvPr>
        <xdr:cNvCxnSpPr/>
      </xdr:nvCxnSpPr>
      <xdr:spPr>
        <a:xfrm>
          <a:off x="1790700" y="13859692"/>
          <a:ext cx="77470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88537</xdr:rowOff>
    </xdr:from>
    <xdr:to>
      <xdr:col>6</xdr:col>
      <xdr:colOff>38100</xdr:colOff>
      <xdr:row>79</xdr:row>
      <xdr:rowOff>18687</xdr:rowOff>
    </xdr:to>
    <xdr:sp macro="" textlink="">
      <xdr:nvSpPr>
        <xdr:cNvPr id="313" name="楕円 312">
          <a:extLst>
            <a:ext uri="{FF2B5EF4-FFF2-40B4-BE49-F238E27FC236}">
              <a16:creationId xmlns:a16="http://schemas.microsoft.com/office/drawing/2014/main" id="{D974D9A8-D019-49E3-9B18-11A04950E650}"/>
            </a:ext>
          </a:extLst>
        </xdr:cNvPr>
        <xdr:cNvSpPr/>
      </xdr:nvSpPr>
      <xdr:spPr>
        <a:xfrm>
          <a:off x="965200" y="13164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139337</xdr:rowOff>
    </xdr:from>
    <xdr:to>
      <xdr:col>10</xdr:col>
      <xdr:colOff>114300</xdr:colOff>
      <xdr:row>82</xdr:row>
      <xdr:rowOff>113212</xdr:rowOff>
    </xdr:to>
    <xdr:cxnSp macro="">
      <xdr:nvCxnSpPr>
        <xdr:cNvPr id="314" name="直線コネクタ 313">
          <a:extLst>
            <a:ext uri="{FF2B5EF4-FFF2-40B4-BE49-F238E27FC236}">
              <a16:creationId xmlns:a16="http://schemas.microsoft.com/office/drawing/2014/main" id="{B3FA38BA-7E7B-441D-8CF0-1A93489E7EF3}"/>
            </a:ext>
          </a:extLst>
        </xdr:cNvPr>
        <xdr:cNvCxnSpPr/>
      </xdr:nvCxnSpPr>
      <xdr:spPr>
        <a:xfrm>
          <a:off x="1008380" y="13215257"/>
          <a:ext cx="782320" cy="64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a:extLst>
            <a:ext uri="{FF2B5EF4-FFF2-40B4-BE49-F238E27FC236}">
              <a16:creationId xmlns:a16="http://schemas.microsoft.com/office/drawing/2014/main" id="{DCFA360B-FFEB-4C32-87C2-6520D5D18E39}"/>
            </a:ext>
          </a:extLst>
        </xdr:cNvPr>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a:extLst>
            <a:ext uri="{FF2B5EF4-FFF2-40B4-BE49-F238E27FC236}">
              <a16:creationId xmlns:a16="http://schemas.microsoft.com/office/drawing/2014/main" id="{AF4A95F9-517E-43FD-AC4E-731A938B4D89}"/>
            </a:ext>
          </a:extLst>
        </xdr:cNvPr>
        <xdr:cNvSpPr txBox="1"/>
      </xdr:nvSpPr>
      <xdr:spPr>
        <a:xfrm>
          <a:off x="23857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id="{04D3BCB4-7D0F-404D-B868-FBFB709C6C38}"/>
            </a:ext>
          </a:extLst>
        </xdr:cNvPr>
        <xdr:cNvSpPr txBox="1"/>
      </xdr:nvSpPr>
      <xdr:spPr>
        <a:xfrm>
          <a:off x="161100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161670</xdr:rowOff>
    </xdr:from>
    <xdr:ext cx="405111" cy="259045"/>
    <xdr:sp macro="" textlink="">
      <xdr:nvSpPr>
        <xdr:cNvPr id="318" name="n_4aveValue【福祉施設】&#10;有形固定資産減価償却率">
          <a:extLst>
            <a:ext uri="{FF2B5EF4-FFF2-40B4-BE49-F238E27FC236}">
              <a16:creationId xmlns:a16="http://schemas.microsoft.com/office/drawing/2014/main" id="{738FB19E-9EA8-434B-9597-AB46A73ECE02}"/>
            </a:ext>
          </a:extLst>
        </xdr:cNvPr>
        <xdr:cNvSpPr txBox="1"/>
      </xdr:nvSpPr>
      <xdr:spPr>
        <a:xfrm>
          <a:off x="836304" y="13740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93090</xdr:rowOff>
    </xdr:from>
    <xdr:ext cx="405111" cy="259045"/>
    <xdr:sp macro="" textlink="">
      <xdr:nvSpPr>
        <xdr:cNvPr id="319" name="n_1mainValue【福祉施設】&#10;有形固定資産減価償却率">
          <a:extLst>
            <a:ext uri="{FF2B5EF4-FFF2-40B4-BE49-F238E27FC236}">
              <a16:creationId xmlns:a16="http://schemas.microsoft.com/office/drawing/2014/main" id="{21BC19E0-1FEA-41F4-9632-083308F7CD7B}"/>
            </a:ext>
          </a:extLst>
        </xdr:cNvPr>
        <xdr:cNvSpPr txBox="1"/>
      </xdr:nvSpPr>
      <xdr:spPr>
        <a:xfrm>
          <a:off x="317056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65332</xdr:rowOff>
    </xdr:from>
    <xdr:ext cx="405111" cy="259045"/>
    <xdr:sp macro="" textlink="">
      <xdr:nvSpPr>
        <xdr:cNvPr id="320" name="n_2mainValue【福祉施設】&#10;有形固定資産減価償却率">
          <a:extLst>
            <a:ext uri="{FF2B5EF4-FFF2-40B4-BE49-F238E27FC236}">
              <a16:creationId xmlns:a16="http://schemas.microsoft.com/office/drawing/2014/main" id="{ADE3DAA0-A493-4D21-BCFA-313F59BC2DC3}"/>
            </a:ext>
          </a:extLst>
        </xdr:cNvPr>
        <xdr:cNvSpPr txBox="1"/>
      </xdr:nvSpPr>
      <xdr:spPr>
        <a:xfrm>
          <a:off x="2385704" y="1397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155139</xdr:rowOff>
    </xdr:from>
    <xdr:ext cx="405111" cy="259045"/>
    <xdr:sp macro="" textlink="">
      <xdr:nvSpPr>
        <xdr:cNvPr id="321" name="n_3mainValue【福祉施設】&#10;有形固定資産減価償却率">
          <a:extLst>
            <a:ext uri="{FF2B5EF4-FFF2-40B4-BE49-F238E27FC236}">
              <a16:creationId xmlns:a16="http://schemas.microsoft.com/office/drawing/2014/main" id="{CDB7B85C-1BCF-4ACD-BEE8-D6168FF8065A}"/>
            </a:ext>
          </a:extLst>
        </xdr:cNvPr>
        <xdr:cNvSpPr txBox="1"/>
      </xdr:nvSpPr>
      <xdr:spPr>
        <a:xfrm>
          <a:off x="1611004" y="13901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35214</xdr:rowOff>
    </xdr:from>
    <xdr:ext cx="405111" cy="259045"/>
    <xdr:sp macro="" textlink="">
      <xdr:nvSpPr>
        <xdr:cNvPr id="322" name="n_4mainValue【福祉施設】&#10;有形固定資産減価償却率">
          <a:extLst>
            <a:ext uri="{FF2B5EF4-FFF2-40B4-BE49-F238E27FC236}">
              <a16:creationId xmlns:a16="http://schemas.microsoft.com/office/drawing/2014/main" id="{AD92E01C-A245-47B6-8523-95AEAD480B02}"/>
            </a:ext>
          </a:extLst>
        </xdr:cNvPr>
        <xdr:cNvSpPr txBox="1"/>
      </xdr:nvSpPr>
      <xdr:spPr>
        <a:xfrm>
          <a:off x="836304" y="12943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F353B97-65B3-4C85-84D2-8B982EA8C98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33B8D55-E1E4-4470-809E-17EDE0EA950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D2D1933-2B29-47A3-8AAF-FC88597A96A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CA44E23-EFE8-46FF-9480-376D3734A39D}"/>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2B6F962-D01F-4C2A-ACCA-4009688AB83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488E964-7EA9-4303-B0F8-41A2BC6DE0C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91266CA-6697-430C-B61E-4A610F52CC4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865AFA2-6A8E-4F73-B810-5D0DE2E2B5D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D5912C2-D47A-402B-9217-DF591D4ADED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BD015470-CBC9-4268-8987-1DF31452D65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B268A8E8-55E2-4E1C-A149-61EC589A96F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3856EC2-9095-45AA-AE0C-D2F23A40093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2514385F-54F0-4787-9A9B-1FF0252D060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C9B9B6C4-0581-4A6E-86A6-54F567187A01}"/>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4DD443DB-E1CD-424D-AA44-079D9508B21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136E2AFA-8432-4E81-AC8A-53AEB1818B78}"/>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4C32C5F-305A-49B5-ADCB-A64E6AE59926}"/>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12F6B61-2FD6-4AC8-A160-043F8B5462C2}"/>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A142C6E-124A-4C9A-A9EB-3959012E2B23}"/>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3C8338D-8FBE-4C97-934E-A354C5C0482F}"/>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51F87AAF-1F26-4F65-955A-0666FBDD4CD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C0EEC465-7082-45C4-AF18-59AAEE0225B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67D73438-4270-4C4C-9B0E-8AE5D694A1C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7DE0D403-CF67-4434-BD46-02A6905D9D03}"/>
            </a:ext>
          </a:extLst>
        </xdr:cNvPr>
        <xdr:cNvCxnSpPr/>
      </xdr:nvCxnSpPr>
      <xdr:spPr>
        <a:xfrm flipV="1">
          <a:off x="9219565" y="1311402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660AF274-09EE-4612-AE38-86F8290DE409}"/>
            </a:ext>
          </a:extLst>
        </xdr:cNvPr>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BE9B4679-2FC8-4999-B149-54802E005791}"/>
            </a:ext>
          </a:extLst>
        </xdr:cNvPr>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89A205BF-35C4-45AC-8216-ACEFC9591736}"/>
            </a:ext>
          </a:extLst>
        </xdr:cNvPr>
        <xdr:cNvSpPr txBox="1"/>
      </xdr:nvSpPr>
      <xdr:spPr>
        <a:xfrm>
          <a:off x="92583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BF5B3989-8280-4A6F-BFB2-8B2A227AA326}"/>
            </a:ext>
          </a:extLst>
        </xdr:cNvPr>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51" name="【福祉施設】&#10;一人当たり面積平均値テキスト">
          <a:extLst>
            <a:ext uri="{FF2B5EF4-FFF2-40B4-BE49-F238E27FC236}">
              <a16:creationId xmlns:a16="http://schemas.microsoft.com/office/drawing/2014/main" id="{0AB3FDC1-69B4-4B6E-9AA6-EC798C6B2965}"/>
            </a:ext>
          </a:extLst>
        </xdr:cNvPr>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FA8F0FBE-D697-4DDA-A943-CDE560359888}"/>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2E4478AA-6A33-4186-84D1-2FF1C1CEC90F}"/>
            </a:ext>
          </a:extLst>
        </xdr:cNvPr>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509CCB6F-0075-49C4-BCCB-41B85470B4E0}"/>
            </a:ext>
          </a:extLst>
        </xdr:cNvPr>
        <xdr:cNvSpPr/>
      </xdr:nvSpPr>
      <xdr:spPr>
        <a:xfrm>
          <a:off x="767080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0119C426-55DF-49A2-88F3-98B0A0904D9E}"/>
            </a:ext>
          </a:extLst>
        </xdr:cNvPr>
        <xdr:cNvSpPr/>
      </xdr:nvSpPr>
      <xdr:spPr>
        <a:xfrm>
          <a:off x="6873240"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56" name="フローチャート: 判断 355">
          <a:extLst>
            <a:ext uri="{FF2B5EF4-FFF2-40B4-BE49-F238E27FC236}">
              <a16:creationId xmlns:a16="http://schemas.microsoft.com/office/drawing/2014/main" id="{9C7556E1-EBCB-40DB-A96F-FD68970B040B}"/>
            </a:ext>
          </a:extLst>
        </xdr:cNvPr>
        <xdr:cNvSpPr/>
      </xdr:nvSpPr>
      <xdr:spPr>
        <a:xfrm>
          <a:off x="6098540" y="1415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495CB21-4D72-46A5-B892-26C063FB565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C868007-2028-4EE7-8567-9851277B826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A1C3A1-C01F-4632-BD46-8E44B679BC8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827E102-574D-43CE-931A-94D88886F92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6F5AF73-12D4-4293-A179-3E7F3736179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139700</xdr:rowOff>
    </xdr:from>
    <xdr:to>
      <xdr:col>55</xdr:col>
      <xdr:colOff>50800</xdr:colOff>
      <xdr:row>84</xdr:row>
      <xdr:rowOff>69850</xdr:rowOff>
    </xdr:to>
    <xdr:sp macro="" textlink="">
      <xdr:nvSpPr>
        <xdr:cNvPr id="362" name="楕円 361">
          <a:extLst>
            <a:ext uri="{FF2B5EF4-FFF2-40B4-BE49-F238E27FC236}">
              <a16:creationId xmlns:a16="http://schemas.microsoft.com/office/drawing/2014/main" id="{2C002F5E-601E-4680-A7A3-B08518B745B0}"/>
            </a:ext>
          </a:extLst>
        </xdr:cNvPr>
        <xdr:cNvSpPr/>
      </xdr:nvSpPr>
      <xdr:spPr>
        <a:xfrm>
          <a:off x="9192260" y="1405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162577</xdr:rowOff>
    </xdr:from>
    <xdr:ext cx="469744" cy="259045"/>
    <xdr:sp macro="" textlink="">
      <xdr:nvSpPr>
        <xdr:cNvPr id="363" name="【福祉施設】&#10;一人当たり面積該当値テキスト">
          <a:extLst>
            <a:ext uri="{FF2B5EF4-FFF2-40B4-BE49-F238E27FC236}">
              <a16:creationId xmlns:a16="http://schemas.microsoft.com/office/drawing/2014/main" id="{76938872-9FC7-4D04-8EB5-041CE5AC97B9}"/>
            </a:ext>
          </a:extLst>
        </xdr:cNvPr>
        <xdr:cNvSpPr txBox="1"/>
      </xdr:nvSpPr>
      <xdr:spPr>
        <a:xfrm>
          <a:off x="92583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143511</xdr:rowOff>
    </xdr:from>
    <xdr:to>
      <xdr:col>50</xdr:col>
      <xdr:colOff>165100</xdr:colOff>
      <xdr:row>84</xdr:row>
      <xdr:rowOff>73661</xdr:rowOff>
    </xdr:to>
    <xdr:sp macro="" textlink="">
      <xdr:nvSpPr>
        <xdr:cNvPr id="364" name="楕円 363">
          <a:extLst>
            <a:ext uri="{FF2B5EF4-FFF2-40B4-BE49-F238E27FC236}">
              <a16:creationId xmlns:a16="http://schemas.microsoft.com/office/drawing/2014/main" id="{09B06107-1239-429E-BB9D-923CA426CC1A}"/>
            </a:ext>
          </a:extLst>
        </xdr:cNvPr>
        <xdr:cNvSpPr/>
      </xdr:nvSpPr>
      <xdr:spPr>
        <a:xfrm>
          <a:off x="8445500" y="14057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19050</xdr:rowOff>
    </xdr:from>
    <xdr:to>
      <xdr:col>55</xdr:col>
      <xdr:colOff>0</xdr:colOff>
      <xdr:row>84</xdr:row>
      <xdr:rowOff>22861</xdr:rowOff>
    </xdr:to>
    <xdr:cxnSp macro="">
      <xdr:nvCxnSpPr>
        <xdr:cNvPr id="365" name="直線コネクタ 364">
          <a:extLst>
            <a:ext uri="{FF2B5EF4-FFF2-40B4-BE49-F238E27FC236}">
              <a16:creationId xmlns:a16="http://schemas.microsoft.com/office/drawing/2014/main" id="{5E51ADAE-35A1-4527-9FE1-EA6530668DBA}"/>
            </a:ext>
          </a:extLst>
        </xdr:cNvPr>
        <xdr:cNvCxnSpPr/>
      </xdr:nvCxnSpPr>
      <xdr:spPr>
        <a:xfrm flipV="1">
          <a:off x="8496300" y="14100810"/>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66" name="楕円 365">
          <a:extLst>
            <a:ext uri="{FF2B5EF4-FFF2-40B4-BE49-F238E27FC236}">
              <a16:creationId xmlns:a16="http://schemas.microsoft.com/office/drawing/2014/main" id="{E2355FA9-16D8-453D-9A1D-E88CCF7C95BD}"/>
            </a:ext>
          </a:extLst>
        </xdr:cNvPr>
        <xdr:cNvSpPr/>
      </xdr:nvSpPr>
      <xdr:spPr>
        <a:xfrm>
          <a:off x="7670800" y="14061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22861</xdr:rowOff>
    </xdr:from>
    <xdr:to>
      <xdr:col>50</xdr:col>
      <xdr:colOff>114300</xdr:colOff>
      <xdr:row>84</xdr:row>
      <xdr:rowOff>26670</xdr:rowOff>
    </xdr:to>
    <xdr:cxnSp macro="">
      <xdr:nvCxnSpPr>
        <xdr:cNvPr id="367" name="直線コネクタ 366">
          <a:extLst>
            <a:ext uri="{FF2B5EF4-FFF2-40B4-BE49-F238E27FC236}">
              <a16:creationId xmlns:a16="http://schemas.microsoft.com/office/drawing/2014/main" id="{E56120AB-85CC-4126-8511-0B83BE4B8364}"/>
            </a:ext>
          </a:extLst>
        </xdr:cNvPr>
        <xdr:cNvCxnSpPr/>
      </xdr:nvCxnSpPr>
      <xdr:spPr>
        <a:xfrm flipV="1">
          <a:off x="7713980" y="14104621"/>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55880</xdr:rowOff>
    </xdr:from>
    <xdr:to>
      <xdr:col>41</xdr:col>
      <xdr:colOff>101600</xdr:colOff>
      <xdr:row>83</xdr:row>
      <xdr:rowOff>157480</xdr:rowOff>
    </xdr:to>
    <xdr:sp macro="" textlink="">
      <xdr:nvSpPr>
        <xdr:cNvPr id="368" name="楕円 367">
          <a:extLst>
            <a:ext uri="{FF2B5EF4-FFF2-40B4-BE49-F238E27FC236}">
              <a16:creationId xmlns:a16="http://schemas.microsoft.com/office/drawing/2014/main" id="{F2661CD6-86F9-4155-928D-27239413A2C0}"/>
            </a:ext>
          </a:extLst>
        </xdr:cNvPr>
        <xdr:cNvSpPr/>
      </xdr:nvSpPr>
      <xdr:spPr>
        <a:xfrm>
          <a:off x="687324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84</xdr:row>
      <xdr:rowOff>26670</xdr:rowOff>
    </xdr:to>
    <xdr:cxnSp macro="">
      <xdr:nvCxnSpPr>
        <xdr:cNvPr id="369" name="直線コネクタ 368">
          <a:extLst>
            <a:ext uri="{FF2B5EF4-FFF2-40B4-BE49-F238E27FC236}">
              <a16:creationId xmlns:a16="http://schemas.microsoft.com/office/drawing/2014/main" id="{8A2EC015-AAF5-4902-92AE-547C765D2062}"/>
            </a:ext>
          </a:extLst>
        </xdr:cNvPr>
        <xdr:cNvCxnSpPr/>
      </xdr:nvCxnSpPr>
      <xdr:spPr>
        <a:xfrm>
          <a:off x="6924040" y="14020800"/>
          <a:ext cx="78994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113030</xdr:rowOff>
    </xdr:from>
    <xdr:to>
      <xdr:col>36</xdr:col>
      <xdr:colOff>165100</xdr:colOff>
      <xdr:row>80</xdr:row>
      <xdr:rowOff>43180</xdr:rowOff>
    </xdr:to>
    <xdr:sp macro="" textlink="">
      <xdr:nvSpPr>
        <xdr:cNvPr id="370" name="楕円 369">
          <a:extLst>
            <a:ext uri="{FF2B5EF4-FFF2-40B4-BE49-F238E27FC236}">
              <a16:creationId xmlns:a16="http://schemas.microsoft.com/office/drawing/2014/main" id="{CEFBDC32-5DD9-4C27-9DF3-83F1CA93F62F}"/>
            </a:ext>
          </a:extLst>
        </xdr:cNvPr>
        <xdr:cNvSpPr/>
      </xdr:nvSpPr>
      <xdr:spPr>
        <a:xfrm>
          <a:off x="6098540" y="13356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163830</xdr:rowOff>
    </xdr:from>
    <xdr:to>
      <xdr:col>41</xdr:col>
      <xdr:colOff>50800</xdr:colOff>
      <xdr:row>83</xdr:row>
      <xdr:rowOff>106680</xdr:rowOff>
    </xdr:to>
    <xdr:cxnSp macro="">
      <xdr:nvCxnSpPr>
        <xdr:cNvPr id="371" name="直線コネクタ 370">
          <a:extLst>
            <a:ext uri="{FF2B5EF4-FFF2-40B4-BE49-F238E27FC236}">
              <a16:creationId xmlns:a16="http://schemas.microsoft.com/office/drawing/2014/main" id="{FC4A8021-4A42-4047-B232-50CC29170673}"/>
            </a:ext>
          </a:extLst>
        </xdr:cNvPr>
        <xdr:cNvCxnSpPr/>
      </xdr:nvCxnSpPr>
      <xdr:spPr>
        <a:xfrm>
          <a:off x="6149340" y="13407390"/>
          <a:ext cx="77470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72" name="n_1aveValue【福祉施設】&#10;一人当たり面積">
          <a:extLst>
            <a:ext uri="{FF2B5EF4-FFF2-40B4-BE49-F238E27FC236}">
              <a16:creationId xmlns:a16="http://schemas.microsoft.com/office/drawing/2014/main" id="{5626CEDB-85D9-494E-8D29-39D689E84181}"/>
            </a:ext>
          </a:extLst>
        </xdr:cNvPr>
        <xdr:cNvSpPr txBox="1"/>
      </xdr:nvSpPr>
      <xdr:spPr>
        <a:xfrm>
          <a:off x="827158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85633F38-AF6E-4B4F-B177-C55E6A7B33A9}"/>
            </a:ext>
          </a:extLst>
        </xdr:cNvPr>
        <xdr:cNvSpPr txBox="1"/>
      </xdr:nvSpPr>
      <xdr:spPr>
        <a:xfrm>
          <a:off x="750958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74" name="n_3aveValue【福祉施設】&#10;一人当たり面積">
          <a:extLst>
            <a:ext uri="{FF2B5EF4-FFF2-40B4-BE49-F238E27FC236}">
              <a16:creationId xmlns:a16="http://schemas.microsoft.com/office/drawing/2014/main" id="{276B3D64-8FFD-421B-90D9-E250F41EF790}"/>
            </a:ext>
          </a:extLst>
        </xdr:cNvPr>
        <xdr:cNvSpPr txBox="1"/>
      </xdr:nvSpPr>
      <xdr:spPr>
        <a:xfrm>
          <a:off x="67120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163847</xdr:rowOff>
    </xdr:from>
    <xdr:ext cx="469744" cy="259045"/>
    <xdr:sp macro="" textlink="">
      <xdr:nvSpPr>
        <xdr:cNvPr id="375" name="n_4aveValue【福祉施設】&#10;一人当たり面積">
          <a:extLst>
            <a:ext uri="{FF2B5EF4-FFF2-40B4-BE49-F238E27FC236}">
              <a16:creationId xmlns:a16="http://schemas.microsoft.com/office/drawing/2014/main" id="{C2A1900A-4514-4E36-B893-AC866D97420C}"/>
            </a:ext>
          </a:extLst>
        </xdr:cNvPr>
        <xdr:cNvSpPr txBox="1"/>
      </xdr:nvSpPr>
      <xdr:spPr>
        <a:xfrm>
          <a:off x="5937327" y="1424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90188</xdr:rowOff>
    </xdr:from>
    <xdr:ext cx="469744" cy="259045"/>
    <xdr:sp macro="" textlink="">
      <xdr:nvSpPr>
        <xdr:cNvPr id="376" name="n_1mainValue【福祉施設】&#10;一人当たり面積">
          <a:extLst>
            <a:ext uri="{FF2B5EF4-FFF2-40B4-BE49-F238E27FC236}">
              <a16:creationId xmlns:a16="http://schemas.microsoft.com/office/drawing/2014/main" id="{EC41C714-6B44-4621-BAC9-8C846DEB0478}"/>
            </a:ext>
          </a:extLst>
        </xdr:cNvPr>
        <xdr:cNvSpPr txBox="1"/>
      </xdr:nvSpPr>
      <xdr:spPr>
        <a:xfrm>
          <a:off x="8271587" y="1383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77" name="n_2mainValue【福祉施設】&#10;一人当たり面積">
          <a:extLst>
            <a:ext uri="{FF2B5EF4-FFF2-40B4-BE49-F238E27FC236}">
              <a16:creationId xmlns:a16="http://schemas.microsoft.com/office/drawing/2014/main" id="{C120E1C1-579B-4499-8EA9-D87CB6024583}"/>
            </a:ext>
          </a:extLst>
        </xdr:cNvPr>
        <xdr:cNvSpPr txBox="1"/>
      </xdr:nvSpPr>
      <xdr:spPr>
        <a:xfrm>
          <a:off x="7509587" y="1415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8" name="n_3mainValue【福祉施設】&#10;一人当たり面積">
          <a:extLst>
            <a:ext uri="{FF2B5EF4-FFF2-40B4-BE49-F238E27FC236}">
              <a16:creationId xmlns:a16="http://schemas.microsoft.com/office/drawing/2014/main" id="{FA556CB6-02A2-405F-A72B-ADEA2DEF5E74}"/>
            </a:ext>
          </a:extLst>
        </xdr:cNvPr>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59707</xdr:rowOff>
    </xdr:from>
    <xdr:ext cx="469744" cy="259045"/>
    <xdr:sp macro="" textlink="">
      <xdr:nvSpPr>
        <xdr:cNvPr id="379" name="n_4mainValue【福祉施設】&#10;一人当たり面積">
          <a:extLst>
            <a:ext uri="{FF2B5EF4-FFF2-40B4-BE49-F238E27FC236}">
              <a16:creationId xmlns:a16="http://schemas.microsoft.com/office/drawing/2014/main" id="{5EF4D611-C74C-4A4E-B7E9-E7E3FD45D46C}"/>
            </a:ext>
          </a:extLst>
        </xdr:cNvPr>
        <xdr:cNvSpPr txBox="1"/>
      </xdr:nvSpPr>
      <xdr:spPr>
        <a:xfrm>
          <a:off x="59373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C260534-F27A-4DD1-A308-F50E3B16E03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94627EB4-7FF4-49AF-9DC0-9FB69193E7D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7265916-E851-48F4-9188-8BA5F94B7A5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BFE6F4C9-EF61-419B-BCFE-6DD8EFA0F49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1CA78CCD-DD80-437A-8522-A7B42071FA2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774EE004-C793-453A-9892-72306D6A369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4A9E0F64-F768-413F-B36C-B1B3DF187FC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AEF1A87-58B7-4D20-8B19-6BF3E926EF9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80CD4461-87BF-480F-832D-406228821FBB}"/>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51D9AE8-FB61-457F-B08C-8D332091541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D1CBF207-07F9-4206-A242-7723A43713D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646B7AC6-A3B7-4901-AA53-3804DEBC576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F3A20341-E599-4768-9886-86E0976591F9}"/>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5BD031BD-6DDC-4C58-9FDC-48BB0B903754}"/>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4B34B28D-EBC4-411E-8027-616590B798C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25E0FAB0-72D6-46DC-AB0B-7BBDD33F3FEB}"/>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E7E5708F-1AD3-4D6F-A8E1-649B67FFFA0B}"/>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44736646-5A7A-42EF-878E-00495E3504B4}"/>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BF001309-188B-48AA-A66B-124946C2F7CA}"/>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9C21BD53-D2D1-4EBF-A380-1F685722B2BC}"/>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FA559133-52B9-4430-9F05-CF0E270C049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8B45FDA9-18E2-4026-A55C-B8CFDF37636D}"/>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1340375B-1331-4F7E-9226-99B2DA59C89B}"/>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12CF0CD8-8155-4EE1-B27A-74C0A4D337B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32D6DA53-8467-47A4-A005-7ECE4B7BFA5A}"/>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DA52C2A6-593D-4EE9-917A-84505194BAEA}"/>
            </a:ext>
          </a:extLst>
        </xdr:cNvPr>
        <xdr:cNvCxnSpPr/>
      </xdr:nvCxnSpPr>
      <xdr:spPr>
        <a:xfrm flipV="1">
          <a:off x="4086225" y="16861427"/>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67F968CB-5331-45DE-937C-6E91CCDEBAD2}"/>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B779C394-92CD-43FC-BC60-09A39B738542}"/>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A174FA0E-DF3F-436E-9557-B050F7079103}"/>
            </a:ext>
          </a:extLst>
        </xdr:cNvPr>
        <xdr:cNvSpPr txBox="1"/>
      </xdr:nvSpPr>
      <xdr:spPr>
        <a:xfrm>
          <a:off x="4124960" y="166404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413D9678-9FF8-42EA-B784-90DC41750E96}"/>
            </a:ext>
          </a:extLst>
        </xdr:cNvPr>
        <xdr:cNvCxnSpPr/>
      </xdr:nvCxnSpPr>
      <xdr:spPr>
        <a:xfrm>
          <a:off x="4020820" y="1686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8D79B9ED-9C40-4619-ABCF-E7FD56376CD0}"/>
            </a:ext>
          </a:extLst>
        </xdr:cNvPr>
        <xdr:cNvSpPr txBox="1"/>
      </xdr:nvSpPr>
      <xdr:spPr>
        <a:xfrm>
          <a:off x="4124960" y="1738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DC9FE3C3-B5D5-4902-B23F-A4B6FB127B9C}"/>
            </a:ext>
          </a:extLst>
        </xdr:cNvPr>
        <xdr:cNvSpPr/>
      </xdr:nvSpPr>
      <xdr:spPr>
        <a:xfrm>
          <a:off x="403606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41D20B59-B202-4287-9444-83B08394EDC1}"/>
            </a:ext>
          </a:extLst>
        </xdr:cNvPr>
        <xdr:cNvSpPr/>
      </xdr:nvSpPr>
      <xdr:spPr>
        <a:xfrm>
          <a:off x="3312160" y="17510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D4FF0D60-7644-424D-9F32-5F537D74F44F}"/>
            </a:ext>
          </a:extLst>
        </xdr:cNvPr>
        <xdr:cNvSpPr/>
      </xdr:nvSpPr>
      <xdr:spPr>
        <a:xfrm>
          <a:off x="25146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7B4A8006-419C-461B-A23D-75F116F594B7}"/>
            </a:ext>
          </a:extLst>
        </xdr:cNvPr>
        <xdr:cNvSpPr/>
      </xdr:nvSpPr>
      <xdr:spPr>
        <a:xfrm>
          <a:off x="17399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5" name="フローチャート: 判断 414">
          <a:extLst>
            <a:ext uri="{FF2B5EF4-FFF2-40B4-BE49-F238E27FC236}">
              <a16:creationId xmlns:a16="http://schemas.microsoft.com/office/drawing/2014/main" id="{9500C316-4BA6-4EC6-8847-9B94BFDCC686}"/>
            </a:ext>
          </a:extLst>
        </xdr:cNvPr>
        <xdr:cNvSpPr/>
      </xdr:nvSpPr>
      <xdr:spPr>
        <a:xfrm>
          <a:off x="96520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F99D871-A4C4-4A24-9620-DA17455610A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0F02B11-E578-4686-B658-EBD74BC03A3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709BBF9-0129-4284-B66F-74E8E27D7B6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19F0E39-ACFA-4B17-9328-EBE895724DE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35EBB45-61A2-4EB0-8355-1FFF54787B3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21" name="楕円 420">
          <a:extLst>
            <a:ext uri="{FF2B5EF4-FFF2-40B4-BE49-F238E27FC236}">
              <a16:creationId xmlns:a16="http://schemas.microsoft.com/office/drawing/2014/main" id="{76C45033-728E-4337-9581-19EBDCFD923D}"/>
            </a:ext>
          </a:extLst>
        </xdr:cNvPr>
        <xdr:cNvSpPr/>
      </xdr:nvSpPr>
      <xdr:spPr>
        <a:xfrm>
          <a:off x="4036060" y="17570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114861</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99715979-5F43-48FE-977F-317CEEB2BAE1}"/>
            </a:ext>
          </a:extLst>
        </xdr:cNvPr>
        <xdr:cNvSpPr txBox="1"/>
      </xdr:nvSpPr>
      <xdr:spPr>
        <a:xfrm>
          <a:off x="4124960"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103777</xdr:rowOff>
    </xdr:from>
    <xdr:to>
      <xdr:col>20</xdr:col>
      <xdr:colOff>38100</xdr:colOff>
      <xdr:row>105</xdr:row>
      <xdr:rowOff>33927</xdr:rowOff>
    </xdr:to>
    <xdr:sp macro="" textlink="">
      <xdr:nvSpPr>
        <xdr:cNvPr id="423" name="楕円 422">
          <a:extLst>
            <a:ext uri="{FF2B5EF4-FFF2-40B4-BE49-F238E27FC236}">
              <a16:creationId xmlns:a16="http://schemas.microsoft.com/office/drawing/2014/main" id="{72D72EDC-BE97-4FCF-9F3B-9835BEEAD2A3}"/>
            </a:ext>
          </a:extLst>
        </xdr:cNvPr>
        <xdr:cNvSpPr/>
      </xdr:nvSpPr>
      <xdr:spPr>
        <a:xfrm>
          <a:off x="3312160" y="17538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154577</xdr:rowOff>
    </xdr:from>
    <xdr:to>
      <xdr:col>24</xdr:col>
      <xdr:colOff>63500</xdr:colOff>
      <xdr:row>105</xdr:row>
      <xdr:rowOff>15784</xdr:rowOff>
    </xdr:to>
    <xdr:cxnSp macro="">
      <xdr:nvCxnSpPr>
        <xdr:cNvPr id="424" name="直線コネクタ 423">
          <a:extLst>
            <a:ext uri="{FF2B5EF4-FFF2-40B4-BE49-F238E27FC236}">
              <a16:creationId xmlns:a16="http://schemas.microsoft.com/office/drawing/2014/main" id="{B6AAD825-00AB-47E7-826E-84A358C3418C}"/>
            </a:ext>
          </a:extLst>
        </xdr:cNvPr>
        <xdr:cNvCxnSpPr/>
      </xdr:nvCxnSpPr>
      <xdr:spPr>
        <a:xfrm>
          <a:off x="3355340" y="17589137"/>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76019</xdr:rowOff>
    </xdr:from>
    <xdr:to>
      <xdr:col>15</xdr:col>
      <xdr:colOff>101600</xdr:colOff>
      <xdr:row>105</xdr:row>
      <xdr:rowOff>6169</xdr:rowOff>
    </xdr:to>
    <xdr:sp macro="" textlink="">
      <xdr:nvSpPr>
        <xdr:cNvPr id="425" name="楕円 424">
          <a:extLst>
            <a:ext uri="{FF2B5EF4-FFF2-40B4-BE49-F238E27FC236}">
              <a16:creationId xmlns:a16="http://schemas.microsoft.com/office/drawing/2014/main" id="{AAF2BEBC-C167-4355-9234-EB409A7BC259}"/>
            </a:ext>
          </a:extLst>
        </xdr:cNvPr>
        <xdr:cNvSpPr/>
      </xdr:nvSpPr>
      <xdr:spPr>
        <a:xfrm>
          <a:off x="2514600" y="17510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104</xdr:row>
      <xdr:rowOff>154577</xdr:rowOff>
    </xdr:to>
    <xdr:cxnSp macro="">
      <xdr:nvCxnSpPr>
        <xdr:cNvPr id="426" name="直線コネクタ 425">
          <a:extLst>
            <a:ext uri="{FF2B5EF4-FFF2-40B4-BE49-F238E27FC236}">
              <a16:creationId xmlns:a16="http://schemas.microsoft.com/office/drawing/2014/main" id="{C389C887-E9C3-4E0A-B6C5-4C7516582C16}"/>
            </a:ext>
          </a:extLst>
        </xdr:cNvPr>
        <xdr:cNvCxnSpPr/>
      </xdr:nvCxnSpPr>
      <xdr:spPr>
        <a:xfrm>
          <a:off x="2565400" y="17561379"/>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5806</xdr:rowOff>
    </xdr:from>
    <xdr:to>
      <xdr:col>10</xdr:col>
      <xdr:colOff>165100</xdr:colOff>
      <xdr:row>105</xdr:row>
      <xdr:rowOff>107406</xdr:rowOff>
    </xdr:to>
    <xdr:sp macro="" textlink="">
      <xdr:nvSpPr>
        <xdr:cNvPr id="427" name="楕円 426">
          <a:extLst>
            <a:ext uri="{FF2B5EF4-FFF2-40B4-BE49-F238E27FC236}">
              <a16:creationId xmlns:a16="http://schemas.microsoft.com/office/drawing/2014/main" id="{531EF508-6A8D-4DFD-AF53-0F3FCD5DA20E}"/>
            </a:ext>
          </a:extLst>
        </xdr:cNvPr>
        <xdr:cNvSpPr/>
      </xdr:nvSpPr>
      <xdr:spPr>
        <a:xfrm>
          <a:off x="17399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105</xdr:row>
      <xdr:rowOff>56606</xdr:rowOff>
    </xdr:to>
    <xdr:cxnSp macro="">
      <xdr:nvCxnSpPr>
        <xdr:cNvPr id="428" name="直線コネクタ 427">
          <a:extLst>
            <a:ext uri="{FF2B5EF4-FFF2-40B4-BE49-F238E27FC236}">
              <a16:creationId xmlns:a16="http://schemas.microsoft.com/office/drawing/2014/main" id="{E88128B1-F7CD-46AB-9DE0-523770269874}"/>
            </a:ext>
          </a:extLst>
        </xdr:cNvPr>
        <xdr:cNvCxnSpPr/>
      </xdr:nvCxnSpPr>
      <xdr:spPr>
        <a:xfrm flipV="1">
          <a:off x="1790700" y="17561379"/>
          <a:ext cx="77470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29" name="楕円 428">
          <a:extLst>
            <a:ext uri="{FF2B5EF4-FFF2-40B4-BE49-F238E27FC236}">
              <a16:creationId xmlns:a16="http://schemas.microsoft.com/office/drawing/2014/main" id="{9A6840F7-D191-467F-BA04-B2D23F90ADF1}"/>
            </a:ext>
          </a:extLst>
        </xdr:cNvPr>
        <xdr:cNvSpPr/>
      </xdr:nvSpPr>
      <xdr:spPr>
        <a:xfrm>
          <a:off x="965200" y="17580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25581</xdr:rowOff>
    </xdr:from>
    <xdr:to>
      <xdr:col>10</xdr:col>
      <xdr:colOff>114300</xdr:colOff>
      <xdr:row>105</xdr:row>
      <xdr:rowOff>56606</xdr:rowOff>
    </xdr:to>
    <xdr:cxnSp macro="">
      <xdr:nvCxnSpPr>
        <xdr:cNvPr id="430" name="直線コネクタ 429">
          <a:extLst>
            <a:ext uri="{FF2B5EF4-FFF2-40B4-BE49-F238E27FC236}">
              <a16:creationId xmlns:a16="http://schemas.microsoft.com/office/drawing/2014/main" id="{A8EBE336-4CA0-4B27-A6C2-398BF5ADD543}"/>
            </a:ext>
          </a:extLst>
        </xdr:cNvPr>
        <xdr:cNvCxnSpPr/>
      </xdr:nvCxnSpPr>
      <xdr:spPr>
        <a:xfrm>
          <a:off x="1008380" y="17627781"/>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72CAFEEC-AAFE-413B-A2CC-0AA9561478D5}"/>
            </a:ext>
          </a:extLst>
        </xdr:cNvPr>
        <xdr:cNvSpPr txBox="1"/>
      </xdr:nvSpPr>
      <xdr:spPr>
        <a:xfrm>
          <a:off x="3170564" y="1728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A449EC2C-77AB-49FA-9F16-5DA3FDCD93CC}"/>
            </a:ext>
          </a:extLst>
        </xdr:cNvPr>
        <xdr:cNvSpPr txBox="1"/>
      </xdr:nvSpPr>
      <xdr:spPr>
        <a:xfrm>
          <a:off x="2385704" y="1728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id="{4F620D7C-EBF2-4BE6-A433-A4E716BD6546}"/>
            </a:ext>
          </a:extLst>
        </xdr:cNvPr>
        <xdr:cNvSpPr txBox="1"/>
      </xdr:nvSpPr>
      <xdr:spPr>
        <a:xfrm>
          <a:off x="16110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37391</xdr:rowOff>
    </xdr:from>
    <xdr:ext cx="405111" cy="259045"/>
    <xdr:sp macro="" textlink="">
      <xdr:nvSpPr>
        <xdr:cNvPr id="434" name="n_4aveValue【市民会館】&#10;有形固定資産減価償却率">
          <a:extLst>
            <a:ext uri="{FF2B5EF4-FFF2-40B4-BE49-F238E27FC236}">
              <a16:creationId xmlns:a16="http://schemas.microsoft.com/office/drawing/2014/main" id="{BE431D95-B246-40F5-9C4E-199AF20CBFDF}"/>
            </a:ext>
          </a:extLst>
        </xdr:cNvPr>
        <xdr:cNvSpPr txBox="1"/>
      </xdr:nvSpPr>
      <xdr:spPr>
        <a:xfrm>
          <a:off x="83630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25054</xdr:rowOff>
    </xdr:from>
    <xdr:ext cx="405111" cy="259045"/>
    <xdr:sp macro="" textlink="">
      <xdr:nvSpPr>
        <xdr:cNvPr id="435" name="n_1mainValue【市民会館】&#10;有形固定資産減価償却率">
          <a:extLst>
            <a:ext uri="{FF2B5EF4-FFF2-40B4-BE49-F238E27FC236}">
              <a16:creationId xmlns:a16="http://schemas.microsoft.com/office/drawing/2014/main" id="{D8C2EA1F-2C8D-4B6E-8800-5DDAB4B385AF}"/>
            </a:ext>
          </a:extLst>
        </xdr:cNvPr>
        <xdr:cNvSpPr txBox="1"/>
      </xdr:nvSpPr>
      <xdr:spPr>
        <a:xfrm>
          <a:off x="317056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6" name="n_2mainValue【市民会館】&#10;有形固定資産減価償却率">
          <a:extLst>
            <a:ext uri="{FF2B5EF4-FFF2-40B4-BE49-F238E27FC236}">
              <a16:creationId xmlns:a16="http://schemas.microsoft.com/office/drawing/2014/main" id="{4382D07D-CB48-445E-91C7-070436440C93}"/>
            </a:ext>
          </a:extLst>
        </xdr:cNvPr>
        <xdr:cNvSpPr txBox="1"/>
      </xdr:nvSpPr>
      <xdr:spPr>
        <a:xfrm>
          <a:off x="23857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98533</xdr:rowOff>
    </xdr:from>
    <xdr:ext cx="405111" cy="259045"/>
    <xdr:sp macro="" textlink="">
      <xdr:nvSpPr>
        <xdr:cNvPr id="437" name="n_3mainValue【市民会館】&#10;有形固定資産減価償却率">
          <a:extLst>
            <a:ext uri="{FF2B5EF4-FFF2-40B4-BE49-F238E27FC236}">
              <a16:creationId xmlns:a16="http://schemas.microsoft.com/office/drawing/2014/main" id="{AD6F329A-8F64-4A48-89D0-56A97711196A}"/>
            </a:ext>
          </a:extLst>
        </xdr:cNvPr>
        <xdr:cNvSpPr txBox="1"/>
      </xdr:nvSpPr>
      <xdr:spPr>
        <a:xfrm>
          <a:off x="161100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38" name="n_4mainValue【市民会館】&#10;有形固定資産減価償却率">
          <a:extLst>
            <a:ext uri="{FF2B5EF4-FFF2-40B4-BE49-F238E27FC236}">
              <a16:creationId xmlns:a16="http://schemas.microsoft.com/office/drawing/2014/main" id="{4C63DC39-3387-4D87-9254-734313A2F9B6}"/>
            </a:ext>
          </a:extLst>
        </xdr:cNvPr>
        <xdr:cNvSpPr txBox="1"/>
      </xdr:nvSpPr>
      <xdr:spPr>
        <a:xfrm>
          <a:off x="836304" y="176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BE405AAF-EFAE-4981-9E1E-210519184DE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C771112F-6E60-46A5-A275-0A68A20FFDA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C05E2C43-B73D-420E-9E50-BA8C37FBCB5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3560D026-8F2D-4809-8F68-6237E02B0D0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9B482A88-AA3A-4C95-9982-E4023091BCB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D404CA96-DA89-4814-B827-AA8B15E566C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44C0B34-BFDD-4B38-8069-A7B4EA543CD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8122122-BE1D-4C9A-ACC6-6A395236C7A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3AC54ADA-0027-43ED-A014-A3550F141C5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FFD1474D-3F6C-4367-A933-184642EF179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697CB559-9B47-48D7-9C07-0F5750E085D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955F96CE-02B7-4BB7-83ED-D43C816F5425}"/>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99E55931-D521-4B9E-9E73-0F25299927EE}"/>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BCD6884E-9638-4F18-B0D4-933E2F8ECB54}"/>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3A023124-2D09-4EBA-BCB9-92F3B55F22F8}"/>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586DA8A8-3213-4C73-81A1-1DC046C77EA8}"/>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2F70A45D-2E8E-4F52-B460-CF4C9A1A7A81}"/>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E1CAD9CF-C4A0-44F9-9D89-1C4F2CF1B5F2}"/>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53EC0D93-2CF6-4931-8663-60F44A7A044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765895AF-508D-4516-B0E0-EC6714EA934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C0DDE49E-D762-45A0-904B-88BE3D56F9B3}"/>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880413A1-B3B6-4908-9857-35083FA37090}"/>
            </a:ext>
          </a:extLst>
        </xdr:cNvPr>
        <xdr:cNvCxnSpPr/>
      </xdr:nvCxnSpPr>
      <xdr:spPr>
        <a:xfrm flipV="1">
          <a:off x="9219565" y="17014698"/>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8C21BC2D-4F35-48A6-ADAB-B1426CF73281}"/>
            </a:ext>
          </a:extLst>
        </xdr:cNvPr>
        <xdr:cNvSpPr txBox="1"/>
      </xdr:nvSpPr>
      <xdr:spPr>
        <a:xfrm>
          <a:off x="9258300" y="180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1ED6DE04-4D10-44D0-B533-7B9ED82C68FD}"/>
            </a:ext>
          </a:extLst>
        </xdr:cNvPr>
        <xdr:cNvCxnSpPr/>
      </xdr:nvCxnSpPr>
      <xdr:spPr>
        <a:xfrm>
          <a:off x="9154160" y="18011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D3BA4DFF-AF25-4039-BC62-855D2C5B2D05}"/>
            </a:ext>
          </a:extLst>
        </xdr:cNvPr>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31DEB800-EDB5-43E1-A450-97A368BB32F9}"/>
            </a:ext>
          </a:extLst>
        </xdr:cNvPr>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465" name="【市民会館】&#10;一人当たり面積平均値テキスト">
          <a:extLst>
            <a:ext uri="{FF2B5EF4-FFF2-40B4-BE49-F238E27FC236}">
              <a16:creationId xmlns:a16="http://schemas.microsoft.com/office/drawing/2014/main" id="{113EBCFB-E136-4555-9BAA-352E11F73094}"/>
            </a:ext>
          </a:extLst>
        </xdr:cNvPr>
        <xdr:cNvSpPr txBox="1"/>
      </xdr:nvSpPr>
      <xdr:spPr>
        <a:xfrm>
          <a:off x="9258300" y="17584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303494A3-0ADA-49B8-B636-E3384BBAE0CC}"/>
            </a:ext>
          </a:extLst>
        </xdr:cNvPr>
        <xdr:cNvSpPr/>
      </xdr:nvSpPr>
      <xdr:spPr>
        <a:xfrm>
          <a:off x="9192260" y="1760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59C58F99-E3AE-497F-8980-84F44A98153E}"/>
            </a:ext>
          </a:extLst>
        </xdr:cNvPr>
        <xdr:cNvSpPr/>
      </xdr:nvSpPr>
      <xdr:spPr>
        <a:xfrm>
          <a:off x="8445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D2291E7F-290E-42EC-BEB0-59404449EA74}"/>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C43BF159-0AF4-4C98-86F8-D5158CC6085D}"/>
            </a:ext>
          </a:extLst>
        </xdr:cNvPr>
        <xdr:cNvSpPr/>
      </xdr:nvSpPr>
      <xdr:spPr>
        <a:xfrm>
          <a:off x="68732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70" name="フローチャート: 判断 469">
          <a:extLst>
            <a:ext uri="{FF2B5EF4-FFF2-40B4-BE49-F238E27FC236}">
              <a16:creationId xmlns:a16="http://schemas.microsoft.com/office/drawing/2014/main" id="{13FED97F-B894-4C9C-9D10-826A5A9E3757}"/>
            </a:ext>
          </a:extLst>
        </xdr:cNvPr>
        <xdr:cNvSpPr/>
      </xdr:nvSpPr>
      <xdr:spPr>
        <a:xfrm>
          <a:off x="60985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A8B3A6D-4A41-462B-988D-47453FEAB51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99FECFE-047B-422B-8677-12EDF979D70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F1F4966-F720-4C13-AE5D-1A90E44E9B5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3DCB633-3C3E-4551-95C3-AB57950FE61A}"/>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28FDE19-C85C-42FB-BFFF-FBD3F5420A4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41402</xdr:rowOff>
    </xdr:from>
    <xdr:to>
      <xdr:col>55</xdr:col>
      <xdr:colOff>50800</xdr:colOff>
      <xdr:row>103</xdr:row>
      <xdr:rowOff>143002</xdr:rowOff>
    </xdr:to>
    <xdr:sp macro="" textlink="">
      <xdr:nvSpPr>
        <xdr:cNvPr id="476" name="楕円 475">
          <a:extLst>
            <a:ext uri="{FF2B5EF4-FFF2-40B4-BE49-F238E27FC236}">
              <a16:creationId xmlns:a16="http://schemas.microsoft.com/office/drawing/2014/main" id="{C2972FCF-3D42-429C-9D45-3EDF57B7E9BB}"/>
            </a:ext>
          </a:extLst>
        </xdr:cNvPr>
        <xdr:cNvSpPr/>
      </xdr:nvSpPr>
      <xdr:spPr>
        <a:xfrm>
          <a:off x="9192260" y="173083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64279</xdr:rowOff>
    </xdr:from>
    <xdr:ext cx="469744" cy="259045"/>
    <xdr:sp macro="" textlink="">
      <xdr:nvSpPr>
        <xdr:cNvPr id="477" name="【市民会館】&#10;一人当たり面積該当値テキスト">
          <a:extLst>
            <a:ext uri="{FF2B5EF4-FFF2-40B4-BE49-F238E27FC236}">
              <a16:creationId xmlns:a16="http://schemas.microsoft.com/office/drawing/2014/main" id="{D85143F9-FF06-4D21-98B8-FDC3860ACC45}"/>
            </a:ext>
          </a:extLst>
        </xdr:cNvPr>
        <xdr:cNvSpPr txBox="1"/>
      </xdr:nvSpPr>
      <xdr:spPr>
        <a:xfrm>
          <a:off x="9258300" y="1716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55118</xdr:rowOff>
    </xdr:from>
    <xdr:to>
      <xdr:col>50</xdr:col>
      <xdr:colOff>165100</xdr:colOff>
      <xdr:row>103</xdr:row>
      <xdr:rowOff>156718</xdr:rowOff>
    </xdr:to>
    <xdr:sp macro="" textlink="">
      <xdr:nvSpPr>
        <xdr:cNvPr id="478" name="楕円 477">
          <a:extLst>
            <a:ext uri="{FF2B5EF4-FFF2-40B4-BE49-F238E27FC236}">
              <a16:creationId xmlns:a16="http://schemas.microsoft.com/office/drawing/2014/main" id="{80FB5FDB-E6C8-402D-9DC5-4672B228760B}"/>
            </a:ext>
          </a:extLst>
        </xdr:cNvPr>
        <xdr:cNvSpPr/>
      </xdr:nvSpPr>
      <xdr:spPr>
        <a:xfrm>
          <a:off x="8445500" y="173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92202</xdr:rowOff>
    </xdr:from>
    <xdr:to>
      <xdr:col>55</xdr:col>
      <xdr:colOff>0</xdr:colOff>
      <xdr:row>103</xdr:row>
      <xdr:rowOff>105918</xdr:rowOff>
    </xdr:to>
    <xdr:cxnSp macro="">
      <xdr:nvCxnSpPr>
        <xdr:cNvPr id="479" name="直線コネクタ 478">
          <a:extLst>
            <a:ext uri="{FF2B5EF4-FFF2-40B4-BE49-F238E27FC236}">
              <a16:creationId xmlns:a16="http://schemas.microsoft.com/office/drawing/2014/main" id="{F016155E-767B-4AB3-B1A2-4CA68B279E5E}"/>
            </a:ext>
          </a:extLst>
        </xdr:cNvPr>
        <xdr:cNvCxnSpPr/>
      </xdr:nvCxnSpPr>
      <xdr:spPr>
        <a:xfrm flipV="1">
          <a:off x="8496300" y="17359122"/>
          <a:ext cx="7239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64263</xdr:rowOff>
    </xdr:from>
    <xdr:to>
      <xdr:col>46</xdr:col>
      <xdr:colOff>38100</xdr:colOff>
      <xdr:row>103</xdr:row>
      <xdr:rowOff>165863</xdr:rowOff>
    </xdr:to>
    <xdr:sp macro="" textlink="">
      <xdr:nvSpPr>
        <xdr:cNvPr id="480" name="楕円 479">
          <a:extLst>
            <a:ext uri="{FF2B5EF4-FFF2-40B4-BE49-F238E27FC236}">
              <a16:creationId xmlns:a16="http://schemas.microsoft.com/office/drawing/2014/main" id="{6ACF3283-4086-4B57-B4BA-D923ACFDF5F8}"/>
            </a:ext>
          </a:extLst>
        </xdr:cNvPr>
        <xdr:cNvSpPr/>
      </xdr:nvSpPr>
      <xdr:spPr>
        <a:xfrm>
          <a:off x="7670800" y="173311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105918</xdr:rowOff>
    </xdr:from>
    <xdr:to>
      <xdr:col>50</xdr:col>
      <xdr:colOff>114300</xdr:colOff>
      <xdr:row>103</xdr:row>
      <xdr:rowOff>115063</xdr:rowOff>
    </xdr:to>
    <xdr:cxnSp macro="">
      <xdr:nvCxnSpPr>
        <xdr:cNvPr id="481" name="直線コネクタ 480">
          <a:extLst>
            <a:ext uri="{FF2B5EF4-FFF2-40B4-BE49-F238E27FC236}">
              <a16:creationId xmlns:a16="http://schemas.microsoft.com/office/drawing/2014/main" id="{D18203E8-846E-414D-AB9C-6B5A22AAD2F9}"/>
            </a:ext>
          </a:extLst>
        </xdr:cNvPr>
        <xdr:cNvCxnSpPr/>
      </xdr:nvCxnSpPr>
      <xdr:spPr>
        <a:xfrm flipV="1">
          <a:off x="7713980" y="17372838"/>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68835</xdr:rowOff>
    </xdr:from>
    <xdr:to>
      <xdr:col>41</xdr:col>
      <xdr:colOff>101600</xdr:colOff>
      <xdr:row>103</xdr:row>
      <xdr:rowOff>170435</xdr:rowOff>
    </xdr:to>
    <xdr:sp macro="" textlink="">
      <xdr:nvSpPr>
        <xdr:cNvPr id="482" name="楕円 481">
          <a:extLst>
            <a:ext uri="{FF2B5EF4-FFF2-40B4-BE49-F238E27FC236}">
              <a16:creationId xmlns:a16="http://schemas.microsoft.com/office/drawing/2014/main" id="{28263278-E45D-4326-B7B4-D5D36209E7B5}"/>
            </a:ext>
          </a:extLst>
        </xdr:cNvPr>
        <xdr:cNvSpPr/>
      </xdr:nvSpPr>
      <xdr:spPr>
        <a:xfrm>
          <a:off x="6873240" y="173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115063</xdr:rowOff>
    </xdr:from>
    <xdr:to>
      <xdr:col>45</xdr:col>
      <xdr:colOff>177800</xdr:colOff>
      <xdr:row>103</xdr:row>
      <xdr:rowOff>119635</xdr:rowOff>
    </xdr:to>
    <xdr:cxnSp macro="">
      <xdr:nvCxnSpPr>
        <xdr:cNvPr id="483" name="直線コネクタ 482">
          <a:extLst>
            <a:ext uri="{FF2B5EF4-FFF2-40B4-BE49-F238E27FC236}">
              <a16:creationId xmlns:a16="http://schemas.microsoft.com/office/drawing/2014/main" id="{27E141AE-95BB-483C-A9C6-13C632AF4491}"/>
            </a:ext>
          </a:extLst>
        </xdr:cNvPr>
        <xdr:cNvCxnSpPr/>
      </xdr:nvCxnSpPr>
      <xdr:spPr>
        <a:xfrm flipV="1">
          <a:off x="6924040" y="17381983"/>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77978</xdr:rowOff>
    </xdr:from>
    <xdr:to>
      <xdr:col>36</xdr:col>
      <xdr:colOff>165100</xdr:colOff>
      <xdr:row>104</xdr:row>
      <xdr:rowOff>8128</xdr:rowOff>
    </xdr:to>
    <xdr:sp macro="" textlink="">
      <xdr:nvSpPr>
        <xdr:cNvPr id="484" name="楕円 483">
          <a:extLst>
            <a:ext uri="{FF2B5EF4-FFF2-40B4-BE49-F238E27FC236}">
              <a16:creationId xmlns:a16="http://schemas.microsoft.com/office/drawing/2014/main" id="{954C7E69-A456-44C2-B3B2-04288A8BDC83}"/>
            </a:ext>
          </a:extLst>
        </xdr:cNvPr>
        <xdr:cNvSpPr/>
      </xdr:nvSpPr>
      <xdr:spPr>
        <a:xfrm>
          <a:off x="6098540" y="17344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119635</xdr:rowOff>
    </xdr:from>
    <xdr:to>
      <xdr:col>41</xdr:col>
      <xdr:colOff>50800</xdr:colOff>
      <xdr:row>103</xdr:row>
      <xdr:rowOff>128778</xdr:rowOff>
    </xdr:to>
    <xdr:cxnSp macro="">
      <xdr:nvCxnSpPr>
        <xdr:cNvPr id="485" name="直線コネクタ 484">
          <a:extLst>
            <a:ext uri="{FF2B5EF4-FFF2-40B4-BE49-F238E27FC236}">
              <a16:creationId xmlns:a16="http://schemas.microsoft.com/office/drawing/2014/main" id="{547D023E-E875-4B57-9601-ECFCCA882BEC}"/>
            </a:ext>
          </a:extLst>
        </xdr:cNvPr>
        <xdr:cNvCxnSpPr/>
      </xdr:nvCxnSpPr>
      <xdr:spPr>
        <a:xfrm flipV="1">
          <a:off x="6149340" y="17386555"/>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86" name="n_1aveValue【市民会館】&#10;一人当たり面積">
          <a:extLst>
            <a:ext uri="{FF2B5EF4-FFF2-40B4-BE49-F238E27FC236}">
              <a16:creationId xmlns:a16="http://schemas.microsoft.com/office/drawing/2014/main" id="{DCDE647D-7526-4A40-ACF9-1D3FA3EE9C50}"/>
            </a:ext>
          </a:extLst>
        </xdr:cNvPr>
        <xdr:cNvSpPr txBox="1"/>
      </xdr:nvSpPr>
      <xdr:spPr>
        <a:xfrm>
          <a:off x="8271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7" name="n_2aveValue【市民会館】&#10;一人当たり面積">
          <a:extLst>
            <a:ext uri="{FF2B5EF4-FFF2-40B4-BE49-F238E27FC236}">
              <a16:creationId xmlns:a16="http://schemas.microsoft.com/office/drawing/2014/main" id="{CD244ABE-8756-4A59-88EC-0B5B3AC5E54B}"/>
            </a:ext>
          </a:extLst>
        </xdr:cNvPr>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97553</xdr:rowOff>
    </xdr:from>
    <xdr:ext cx="469744" cy="259045"/>
    <xdr:sp macro="" textlink="">
      <xdr:nvSpPr>
        <xdr:cNvPr id="488" name="n_3aveValue【市民会館】&#10;一人当たり面積">
          <a:extLst>
            <a:ext uri="{FF2B5EF4-FFF2-40B4-BE49-F238E27FC236}">
              <a16:creationId xmlns:a16="http://schemas.microsoft.com/office/drawing/2014/main" id="{834BCBB4-7C2A-424E-B59D-1B01A2BE5083}"/>
            </a:ext>
          </a:extLst>
        </xdr:cNvPr>
        <xdr:cNvSpPr txBox="1"/>
      </xdr:nvSpPr>
      <xdr:spPr>
        <a:xfrm>
          <a:off x="67120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138701</xdr:rowOff>
    </xdr:from>
    <xdr:ext cx="469744" cy="259045"/>
    <xdr:sp macro="" textlink="">
      <xdr:nvSpPr>
        <xdr:cNvPr id="489" name="n_4aveValue【市民会館】&#10;一人当たり面積">
          <a:extLst>
            <a:ext uri="{FF2B5EF4-FFF2-40B4-BE49-F238E27FC236}">
              <a16:creationId xmlns:a16="http://schemas.microsoft.com/office/drawing/2014/main" id="{1004973E-5427-4361-B0B1-93E7F0273C1A}"/>
            </a:ext>
          </a:extLst>
        </xdr:cNvPr>
        <xdr:cNvSpPr txBox="1"/>
      </xdr:nvSpPr>
      <xdr:spPr>
        <a:xfrm>
          <a:off x="5937327" y="1774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1795</xdr:rowOff>
    </xdr:from>
    <xdr:ext cx="469744" cy="259045"/>
    <xdr:sp macro="" textlink="">
      <xdr:nvSpPr>
        <xdr:cNvPr id="490" name="n_1mainValue【市民会館】&#10;一人当たり面積">
          <a:extLst>
            <a:ext uri="{FF2B5EF4-FFF2-40B4-BE49-F238E27FC236}">
              <a16:creationId xmlns:a16="http://schemas.microsoft.com/office/drawing/2014/main" id="{3D877C75-3791-49F3-9F4B-2E7324D2E07C}"/>
            </a:ext>
          </a:extLst>
        </xdr:cNvPr>
        <xdr:cNvSpPr txBox="1"/>
      </xdr:nvSpPr>
      <xdr:spPr>
        <a:xfrm>
          <a:off x="827158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10940</xdr:rowOff>
    </xdr:from>
    <xdr:ext cx="469744" cy="259045"/>
    <xdr:sp macro="" textlink="">
      <xdr:nvSpPr>
        <xdr:cNvPr id="491" name="n_2mainValue【市民会館】&#10;一人当たり面積">
          <a:extLst>
            <a:ext uri="{FF2B5EF4-FFF2-40B4-BE49-F238E27FC236}">
              <a16:creationId xmlns:a16="http://schemas.microsoft.com/office/drawing/2014/main" id="{653AE731-45A7-4907-9F8B-951E9A90C400}"/>
            </a:ext>
          </a:extLst>
        </xdr:cNvPr>
        <xdr:cNvSpPr txBox="1"/>
      </xdr:nvSpPr>
      <xdr:spPr>
        <a:xfrm>
          <a:off x="7509587" y="1711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15512</xdr:rowOff>
    </xdr:from>
    <xdr:ext cx="469744" cy="259045"/>
    <xdr:sp macro="" textlink="">
      <xdr:nvSpPr>
        <xdr:cNvPr id="492" name="n_3mainValue【市民会館】&#10;一人当たり面積">
          <a:extLst>
            <a:ext uri="{FF2B5EF4-FFF2-40B4-BE49-F238E27FC236}">
              <a16:creationId xmlns:a16="http://schemas.microsoft.com/office/drawing/2014/main" id="{617C943F-D3BC-4C86-AF3E-A508B0E39646}"/>
            </a:ext>
          </a:extLst>
        </xdr:cNvPr>
        <xdr:cNvSpPr txBox="1"/>
      </xdr:nvSpPr>
      <xdr:spPr>
        <a:xfrm>
          <a:off x="6712027" y="1711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24655</xdr:rowOff>
    </xdr:from>
    <xdr:ext cx="469744" cy="259045"/>
    <xdr:sp macro="" textlink="">
      <xdr:nvSpPr>
        <xdr:cNvPr id="493" name="n_4mainValue【市民会館】&#10;一人当たり面積">
          <a:extLst>
            <a:ext uri="{FF2B5EF4-FFF2-40B4-BE49-F238E27FC236}">
              <a16:creationId xmlns:a16="http://schemas.microsoft.com/office/drawing/2014/main" id="{9610C763-45DB-4A2B-B5F2-7550B81CA0AE}"/>
            </a:ext>
          </a:extLst>
        </xdr:cNvPr>
        <xdr:cNvSpPr txBox="1"/>
      </xdr:nvSpPr>
      <xdr:spPr>
        <a:xfrm>
          <a:off x="5937327" y="171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5185216A-6996-4AD3-B6F1-AEF21A9F6D0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829CF55C-C6D7-4E0F-9651-9832D95DE4A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F91E3629-B3EA-400E-AF8C-6DC8A95D686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D4943B9D-E503-436E-88BE-796A6466680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8C9634E1-0656-4732-A889-29396A4DCE6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D6AE9AA4-09ED-4610-9EEC-46F201C9F8B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31FE5D43-9658-494A-AE74-6DA2353E36D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DAEB213A-6854-4D61-969C-1491FA8542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370CB5E-C03B-4C90-9966-177245DBC61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FA1CE943-D569-404B-B50B-0641F64EE34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370858FA-5293-4E95-A708-41870C28044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66235BCF-40AA-46F6-82D7-6BE5DC90BFF1}"/>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CF88A394-CADB-43E4-B1C7-C90C55F2C2F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3DF9964C-B678-4A19-BA7B-030FC24603E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05E94525-8617-48DB-8DA5-885FB66EF2D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4487D52F-FD9A-435A-8E63-4634545D49E6}"/>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FC07F4B2-4BD3-4232-8F6F-0DA01F8175A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889B2EB0-4C5A-4B65-9CB0-2B585D606F6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DA345CCE-50A7-4FED-89D1-B4A9F5B38FD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0C2A4AF1-E14E-4C9B-8E48-C114008F00F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EFB428E4-5A3E-46DD-8636-1703B59472A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A4054D11-1D38-408A-AC24-580E26D82C9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E220779B-782A-4BF5-A1DC-174621A2163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435D768E-B727-4A98-9AA8-C0D9DC6D13D7}"/>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0158D28-409B-4C0C-A41F-B02D94CD3CF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id="{AC623D49-C12E-49B7-9F1A-28AF4FB7D72E}"/>
            </a:ext>
          </a:extLst>
        </xdr:cNvPr>
        <xdr:cNvCxnSpPr/>
      </xdr:nvCxnSpPr>
      <xdr:spPr>
        <a:xfrm flipV="1">
          <a:off x="14375764" y="56442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201100DD-8D88-415E-8F30-21DD1A90BF4A}"/>
            </a:ext>
          </a:extLst>
        </xdr:cNvPr>
        <xdr:cNvSpPr txBox="1"/>
      </xdr:nvSpPr>
      <xdr:spPr>
        <a:xfrm>
          <a:off x="144145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id="{CC0EB60D-DE6D-4947-8EFA-3DE710DDF3BE}"/>
            </a:ext>
          </a:extLst>
        </xdr:cNvPr>
        <xdr:cNvCxnSpPr/>
      </xdr:nvCxnSpPr>
      <xdr:spPr>
        <a:xfrm>
          <a:off x="14287500" y="71105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278F4B98-8469-4BAD-B835-2F215D529A1B}"/>
            </a:ext>
          </a:extLst>
        </xdr:cNvPr>
        <xdr:cNvSpPr txBox="1"/>
      </xdr:nvSpPr>
      <xdr:spPr>
        <a:xfrm>
          <a:off x="1441450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id="{48179C4C-747F-4615-8E27-3CA7E292539D}"/>
            </a:ext>
          </a:extLst>
        </xdr:cNvPr>
        <xdr:cNvCxnSpPr/>
      </xdr:nvCxnSpPr>
      <xdr:spPr>
        <a:xfrm>
          <a:off x="1428750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A892A1BF-D933-4FFA-841F-92CEC1E4D5E8}"/>
            </a:ext>
          </a:extLst>
        </xdr:cNvPr>
        <xdr:cNvSpPr txBox="1"/>
      </xdr:nvSpPr>
      <xdr:spPr>
        <a:xfrm>
          <a:off x="14414500" y="6281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id="{09323952-0E54-4310-93E5-A106C7D7DB5B}"/>
            </a:ext>
          </a:extLst>
        </xdr:cNvPr>
        <xdr:cNvSpPr/>
      </xdr:nvSpPr>
      <xdr:spPr>
        <a:xfrm>
          <a:off x="14325600" y="64267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id="{E9C71E3B-EB87-4C7F-9F50-4DD86F7B529A}"/>
            </a:ext>
          </a:extLst>
        </xdr:cNvPr>
        <xdr:cNvSpPr/>
      </xdr:nvSpPr>
      <xdr:spPr>
        <a:xfrm>
          <a:off x="135788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id="{056DE89F-ACA5-4800-9A07-3FBA4AE2E48C}"/>
            </a:ext>
          </a:extLst>
        </xdr:cNvPr>
        <xdr:cNvSpPr/>
      </xdr:nvSpPr>
      <xdr:spPr>
        <a:xfrm>
          <a:off x="1280414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77145B03-A7BB-4AF6-9BAB-4B01502FB463}"/>
            </a:ext>
          </a:extLst>
        </xdr:cNvPr>
        <xdr:cNvSpPr/>
      </xdr:nvSpPr>
      <xdr:spPr>
        <a:xfrm>
          <a:off x="12029440" y="6337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9" name="フローチャート: 判断 528">
          <a:extLst>
            <a:ext uri="{FF2B5EF4-FFF2-40B4-BE49-F238E27FC236}">
              <a16:creationId xmlns:a16="http://schemas.microsoft.com/office/drawing/2014/main" id="{69BD881D-5552-4B01-A615-983C4F89DADA}"/>
            </a:ext>
          </a:extLst>
        </xdr:cNvPr>
        <xdr:cNvSpPr/>
      </xdr:nvSpPr>
      <xdr:spPr>
        <a:xfrm>
          <a:off x="1123188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F0FD520-3432-4590-A525-439F901E345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452AD0C-F7A0-488E-9129-FF562F2E823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DCD69BE7-CAD2-4F35-BA4B-0D8007B4741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33009F08-E2E3-49DE-9119-43B3534A7A6B}"/>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3E19810E-F608-4CD2-AD4C-534EDB425B7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535" name="楕円 534">
          <a:extLst>
            <a:ext uri="{FF2B5EF4-FFF2-40B4-BE49-F238E27FC236}">
              <a16:creationId xmlns:a16="http://schemas.microsoft.com/office/drawing/2014/main" id="{D86BD2F5-84ED-44F2-A19E-1EEA1EC3C692}"/>
            </a:ext>
          </a:extLst>
        </xdr:cNvPr>
        <xdr:cNvSpPr/>
      </xdr:nvSpPr>
      <xdr:spPr>
        <a:xfrm>
          <a:off x="14325600" y="67685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6058B0BE-53C9-4189-8583-A181DCA54A32}"/>
            </a:ext>
          </a:extLst>
        </xdr:cNvPr>
        <xdr:cNvSpPr txBox="1"/>
      </xdr:nvSpPr>
      <xdr:spPr>
        <a:xfrm>
          <a:off x="14414500"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xdr:rowOff>
    </xdr:from>
    <xdr:to>
      <xdr:col>81</xdr:col>
      <xdr:colOff>101600</xdr:colOff>
      <xdr:row>40</xdr:row>
      <xdr:rowOff>115570</xdr:rowOff>
    </xdr:to>
    <xdr:sp macro="" textlink="">
      <xdr:nvSpPr>
        <xdr:cNvPr id="537" name="楕円 536">
          <a:extLst>
            <a:ext uri="{FF2B5EF4-FFF2-40B4-BE49-F238E27FC236}">
              <a16:creationId xmlns:a16="http://schemas.microsoft.com/office/drawing/2014/main" id="{DAF76CAA-4655-4C39-952E-E3110D05F23E}"/>
            </a:ext>
          </a:extLst>
        </xdr:cNvPr>
        <xdr:cNvSpPr/>
      </xdr:nvSpPr>
      <xdr:spPr>
        <a:xfrm>
          <a:off x="1357884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64770</xdr:rowOff>
    </xdr:from>
    <xdr:to>
      <xdr:col>85</xdr:col>
      <xdr:colOff>127000</xdr:colOff>
      <xdr:row>40</xdr:row>
      <xdr:rowOff>113756</xdr:rowOff>
    </xdr:to>
    <xdr:cxnSp macro="">
      <xdr:nvCxnSpPr>
        <xdr:cNvPr id="538" name="直線コネクタ 537">
          <a:extLst>
            <a:ext uri="{FF2B5EF4-FFF2-40B4-BE49-F238E27FC236}">
              <a16:creationId xmlns:a16="http://schemas.microsoft.com/office/drawing/2014/main" id="{54F3CD36-62DD-4A64-A193-BD4AF4D412F2}"/>
            </a:ext>
          </a:extLst>
        </xdr:cNvPr>
        <xdr:cNvCxnSpPr/>
      </xdr:nvCxnSpPr>
      <xdr:spPr>
        <a:xfrm>
          <a:off x="13629640" y="6770370"/>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123372</xdr:rowOff>
    </xdr:from>
    <xdr:to>
      <xdr:col>76</xdr:col>
      <xdr:colOff>165100</xdr:colOff>
      <xdr:row>40</xdr:row>
      <xdr:rowOff>53522</xdr:rowOff>
    </xdr:to>
    <xdr:sp macro="" textlink="">
      <xdr:nvSpPr>
        <xdr:cNvPr id="539" name="楕円 538">
          <a:extLst>
            <a:ext uri="{FF2B5EF4-FFF2-40B4-BE49-F238E27FC236}">
              <a16:creationId xmlns:a16="http://schemas.microsoft.com/office/drawing/2014/main" id="{D639BEC5-74C7-4276-843E-992DFDC844FF}"/>
            </a:ext>
          </a:extLst>
        </xdr:cNvPr>
        <xdr:cNvSpPr/>
      </xdr:nvSpPr>
      <xdr:spPr>
        <a:xfrm>
          <a:off x="12804140" y="6661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2722</xdr:rowOff>
    </xdr:from>
    <xdr:to>
      <xdr:col>81</xdr:col>
      <xdr:colOff>50800</xdr:colOff>
      <xdr:row>40</xdr:row>
      <xdr:rowOff>64770</xdr:rowOff>
    </xdr:to>
    <xdr:cxnSp macro="">
      <xdr:nvCxnSpPr>
        <xdr:cNvPr id="540" name="直線コネクタ 539">
          <a:extLst>
            <a:ext uri="{FF2B5EF4-FFF2-40B4-BE49-F238E27FC236}">
              <a16:creationId xmlns:a16="http://schemas.microsoft.com/office/drawing/2014/main" id="{6BF88BFB-FB20-4454-AA6F-3FC4982E640A}"/>
            </a:ext>
          </a:extLst>
        </xdr:cNvPr>
        <xdr:cNvCxnSpPr/>
      </xdr:nvCxnSpPr>
      <xdr:spPr>
        <a:xfrm>
          <a:off x="12854940" y="6708322"/>
          <a:ext cx="7747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85816</xdr:rowOff>
    </xdr:from>
    <xdr:to>
      <xdr:col>72</xdr:col>
      <xdr:colOff>38100</xdr:colOff>
      <xdr:row>42</xdr:row>
      <xdr:rowOff>15966</xdr:rowOff>
    </xdr:to>
    <xdr:sp macro="" textlink="">
      <xdr:nvSpPr>
        <xdr:cNvPr id="541" name="楕円 540">
          <a:extLst>
            <a:ext uri="{FF2B5EF4-FFF2-40B4-BE49-F238E27FC236}">
              <a16:creationId xmlns:a16="http://schemas.microsoft.com/office/drawing/2014/main" id="{975F3F0E-5675-4C1C-A3D0-557A69F69636}"/>
            </a:ext>
          </a:extLst>
        </xdr:cNvPr>
        <xdr:cNvSpPr/>
      </xdr:nvSpPr>
      <xdr:spPr>
        <a:xfrm>
          <a:off x="12029440" y="6959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2722</xdr:rowOff>
    </xdr:from>
    <xdr:to>
      <xdr:col>76</xdr:col>
      <xdr:colOff>114300</xdr:colOff>
      <xdr:row>41</xdr:row>
      <xdr:rowOff>136616</xdr:rowOff>
    </xdr:to>
    <xdr:cxnSp macro="">
      <xdr:nvCxnSpPr>
        <xdr:cNvPr id="542" name="直線コネクタ 541">
          <a:extLst>
            <a:ext uri="{FF2B5EF4-FFF2-40B4-BE49-F238E27FC236}">
              <a16:creationId xmlns:a16="http://schemas.microsoft.com/office/drawing/2014/main" id="{73BEDBD9-0396-45AE-BFAC-7AEE3FD1379F}"/>
            </a:ext>
          </a:extLst>
        </xdr:cNvPr>
        <xdr:cNvCxnSpPr/>
      </xdr:nvCxnSpPr>
      <xdr:spPr>
        <a:xfrm flipV="1">
          <a:off x="12072620" y="6708322"/>
          <a:ext cx="782320" cy="30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43362</xdr:rowOff>
    </xdr:from>
    <xdr:to>
      <xdr:col>67</xdr:col>
      <xdr:colOff>101600</xdr:colOff>
      <xdr:row>41</xdr:row>
      <xdr:rowOff>144962</xdr:rowOff>
    </xdr:to>
    <xdr:sp macro="" textlink="">
      <xdr:nvSpPr>
        <xdr:cNvPr id="543" name="楕円 542">
          <a:extLst>
            <a:ext uri="{FF2B5EF4-FFF2-40B4-BE49-F238E27FC236}">
              <a16:creationId xmlns:a16="http://schemas.microsoft.com/office/drawing/2014/main" id="{8A27D5EC-4D88-4026-9D22-CE0C671FA846}"/>
            </a:ext>
          </a:extLst>
        </xdr:cNvPr>
        <xdr:cNvSpPr/>
      </xdr:nvSpPr>
      <xdr:spPr>
        <a:xfrm>
          <a:off x="11231880" y="69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94162</xdr:rowOff>
    </xdr:from>
    <xdr:to>
      <xdr:col>71</xdr:col>
      <xdr:colOff>177800</xdr:colOff>
      <xdr:row>41</xdr:row>
      <xdr:rowOff>136616</xdr:rowOff>
    </xdr:to>
    <xdr:cxnSp macro="">
      <xdr:nvCxnSpPr>
        <xdr:cNvPr id="544" name="直線コネクタ 543">
          <a:extLst>
            <a:ext uri="{FF2B5EF4-FFF2-40B4-BE49-F238E27FC236}">
              <a16:creationId xmlns:a16="http://schemas.microsoft.com/office/drawing/2014/main" id="{6AAAEF14-2548-4F73-9AE3-7407BA2165A7}"/>
            </a:ext>
          </a:extLst>
        </xdr:cNvPr>
        <xdr:cNvCxnSpPr/>
      </xdr:nvCxnSpPr>
      <xdr:spPr>
        <a:xfrm>
          <a:off x="11282680" y="6967402"/>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11EFC93-C7A0-4735-9749-915B1D799774}"/>
            </a:ext>
          </a:extLst>
        </xdr:cNvPr>
        <xdr:cNvSpPr txBox="1"/>
      </xdr:nvSpPr>
      <xdr:spPr>
        <a:xfrm>
          <a:off x="134372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DEF2DC85-93DD-47AD-A2D6-1A95CE0E0BAA}"/>
            </a:ext>
          </a:extLst>
        </xdr:cNvPr>
        <xdr:cNvSpPr txBox="1"/>
      </xdr:nvSpPr>
      <xdr:spPr>
        <a:xfrm>
          <a:off x="126752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F3BFA525-96AB-42E4-8EEC-659602006F92}"/>
            </a:ext>
          </a:extLst>
        </xdr:cNvPr>
        <xdr:cNvSpPr txBox="1"/>
      </xdr:nvSpPr>
      <xdr:spPr>
        <a:xfrm>
          <a:off x="11900544" y="611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71C5D2A6-CA2D-49CD-97EB-AFAA4837D5AC}"/>
            </a:ext>
          </a:extLst>
        </xdr:cNvPr>
        <xdr:cNvSpPr txBox="1"/>
      </xdr:nvSpPr>
      <xdr:spPr>
        <a:xfrm>
          <a:off x="1110298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106697</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25B9052A-B6AF-40FB-933F-86B93D7BDC20}"/>
            </a:ext>
          </a:extLst>
        </xdr:cNvPr>
        <xdr:cNvSpPr txBox="1"/>
      </xdr:nvSpPr>
      <xdr:spPr>
        <a:xfrm>
          <a:off x="134372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44649</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451AB3EF-170D-4F6A-9B24-B65E1FF15961}"/>
            </a:ext>
          </a:extLst>
        </xdr:cNvPr>
        <xdr:cNvSpPr txBox="1"/>
      </xdr:nvSpPr>
      <xdr:spPr>
        <a:xfrm>
          <a:off x="12675244" y="67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7093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F66FC5B1-3181-4873-8AF2-5363A30CABD4}"/>
            </a:ext>
          </a:extLst>
        </xdr:cNvPr>
        <xdr:cNvSpPr txBox="1"/>
      </xdr:nvSpPr>
      <xdr:spPr>
        <a:xfrm>
          <a:off x="119005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136089</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A40FF00-027D-468B-B45C-0E5CF5DFAB1C}"/>
            </a:ext>
          </a:extLst>
        </xdr:cNvPr>
        <xdr:cNvSpPr txBox="1"/>
      </xdr:nvSpPr>
      <xdr:spPr>
        <a:xfrm>
          <a:off x="11102984" y="700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E725AAA-5108-453A-8C1E-711DC526174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786E671-D73C-4B4B-B26B-0E5315C3801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E04DD72-195A-4236-84B4-9A9C1520FBF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A94379DB-6258-49B6-92E6-A02E13D104E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991583B7-154A-47F4-8252-76B92317CDE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CF9C5E32-A30E-4BDF-8A79-1EB662589E0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61DFA30-45A3-4F0B-B977-777D97376C8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CFC4D3BB-021D-4BAF-90B5-26C0382FDB3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8AA4870F-B858-4401-9046-2833E4062BC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DAABE5D9-ADE6-48AF-A76C-0FDFE6B7252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C8413470-0A6B-466D-9509-6A2FBB2E6DC6}"/>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56F668A5-644C-4FAC-B09C-4C388198A40B}"/>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F3B2F17E-C88B-4BF0-B7C3-C8F3AD7A6E1D}"/>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E1ACF528-D4EE-41A3-B2B1-14545B968E52}"/>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D1C3A849-33D9-454C-85DC-F52AFDB6A735}"/>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CB8EFB03-B7EE-46AF-8F47-A22212149FE1}"/>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7CD0B091-F49C-478B-9286-436135FC7D43}"/>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5524B7BD-59A9-44F5-8886-965349D34D3C}"/>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1893A278-EF6C-4E11-90CA-996C1F3BE3E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CC3C2D64-A95A-41B3-B492-C8DFE16FAF2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EBCA838D-4B14-4F9B-A3D8-7D7654F2DBB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4" name="直線コネクタ 573">
          <a:extLst>
            <a:ext uri="{FF2B5EF4-FFF2-40B4-BE49-F238E27FC236}">
              <a16:creationId xmlns:a16="http://schemas.microsoft.com/office/drawing/2014/main" id="{814534ED-4CE5-429A-92BE-C0CB8497A096}"/>
            </a:ext>
          </a:extLst>
        </xdr:cNvPr>
        <xdr:cNvCxnSpPr/>
      </xdr:nvCxnSpPr>
      <xdr:spPr>
        <a:xfrm flipV="1">
          <a:off x="19509104" y="5888146"/>
          <a:ext cx="0" cy="110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4F5B03B5-821E-4EC6-8430-F7CCC0A66CDA}"/>
            </a:ext>
          </a:extLst>
        </xdr:cNvPr>
        <xdr:cNvSpPr txBox="1"/>
      </xdr:nvSpPr>
      <xdr:spPr>
        <a:xfrm>
          <a:off x="19547840" y="699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6" name="直線コネクタ 575">
          <a:extLst>
            <a:ext uri="{FF2B5EF4-FFF2-40B4-BE49-F238E27FC236}">
              <a16:creationId xmlns:a16="http://schemas.microsoft.com/office/drawing/2014/main" id="{AF62C561-4100-4B4A-8211-0B098C5E559A}"/>
            </a:ext>
          </a:extLst>
        </xdr:cNvPr>
        <xdr:cNvCxnSpPr/>
      </xdr:nvCxnSpPr>
      <xdr:spPr>
        <a:xfrm>
          <a:off x="19443700" y="699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7F8EC8AC-7A6F-49BA-BE95-4864A81124AE}"/>
            </a:ext>
          </a:extLst>
        </xdr:cNvPr>
        <xdr:cNvSpPr txBox="1"/>
      </xdr:nvSpPr>
      <xdr:spPr>
        <a:xfrm>
          <a:off x="19547840" y="567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8" name="直線コネクタ 577">
          <a:extLst>
            <a:ext uri="{FF2B5EF4-FFF2-40B4-BE49-F238E27FC236}">
              <a16:creationId xmlns:a16="http://schemas.microsoft.com/office/drawing/2014/main" id="{6992E7F3-0ECC-41C0-B462-D34E9453182F}"/>
            </a:ext>
          </a:extLst>
        </xdr:cNvPr>
        <xdr:cNvCxnSpPr/>
      </xdr:nvCxnSpPr>
      <xdr:spPr>
        <a:xfrm>
          <a:off x="19443700" y="5888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46A73C0F-7BD2-4D5F-8637-8DB2A0622E3B}"/>
            </a:ext>
          </a:extLst>
        </xdr:cNvPr>
        <xdr:cNvSpPr txBox="1"/>
      </xdr:nvSpPr>
      <xdr:spPr>
        <a:xfrm>
          <a:off x="19547840" y="642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80" name="フローチャート: 判断 579">
          <a:extLst>
            <a:ext uri="{FF2B5EF4-FFF2-40B4-BE49-F238E27FC236}">
              <a16:creationId xmlns:a16="http://schemas.microsoft.com/office/drawing/2014/main" id="{5D59AAE8-E7F4-4BE0-91EC-8B00E17340C2}"/>
            </a:ext>
          </a:extLst>
        </xdr:cNvPr>
        <xdr:cNvSpPr/>
      </xdr:nvSpPr>
      <xdr:spPr>
        <a:xfrm>
          <a:off x="19458940" y="656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81" name="フローチャート: 判断 580">
          <a:extLst>
            <a:ext uri="{FF2B5EF4-FFF2-40B4-BE49-F238E27FC236}">
              <a16:creationId xmlns:a16="http://schemas.microsoft.com/office/drawing/2014/main" id="{F5ADA0C0-A08F-434F-8778-599FA51A118C}"/>
            </a:ext>
          </a:extLst>
        </xdr:cNvPr>
        <xdr:cNvSpPr/>
      </xdr:nvSpPr>
      <xdr:spPr>
        <a:xfrm>
          <a:off x="18735040" y="6568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82" name="フローチャート: 判断 581">
          <a:extLst>
            <a:ext uri="{FF2B5EF4-FFF2-40B4-BE49-F238E27FC236}">
              <a16:creationId xmlns:a16="http://schemas.microsoft.com/office/drawing/2014/main" id="{A7F3AD32-A25C-47C7-97E7-A01FA7A2BA71}"/>
            </a:ext>
          </a:extLst>
        </xdr:cNvPr>
        <xdr:cNvSpPr/>
      </xdr:nvSpPr>
      <xdr:spPr>
        <a:xfrm>
          <a:off x="179374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83" name="フローチャート: 判断 582">
          <a:extLst>
            <a:ext uri="{FF2B5EF4-FFF2-40B4-BE49-F238E27FC236}">
              <a16:creationId xmlns:a16="http://schemas.microsoft.com/office/drawing/2014/main" id="{B4A202BF-A2E5-4058-B2D5-1D3F903480E5}"/>
            </a:ext>
          </a:extLst>
        </xdr:cNvPr>
        <xdr:cNvSpPr/>
      </xdr:nvSpPr>
      <xdr:spPr>
        <a:xfrm>
          <a:off x="17162780" y="6615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584" name="フローチャート: 判断 583">
          <a:extLst>
            <a:ext uri="{FF2B5EF4-FFF2-40B4-BE49-F238E27FC236}">
              <a16:creationId xmlns:a16="http://schemas.microsoft.com/office/drawing/2014/main" id="{8A7330AE-370F-4E3D-B2B0-C2B9B71A9D48}"/>
            </a:ext>
          </a:extLst>
        </xdr:cNvPr>
        <xdr:cNvSpPr/>
      </xdr:nvSpPr>
      <xdr:spPr>
        <a:xfrm>
          <a:off x="16388080" y="6678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246FB70-6ABD-41E7-AA96-0718339E70C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503D7AC-05D0-4329-BD55-D5E32CE9EB1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9A8FE5C-23E6-4DBD-82FB-5A106AEC052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1855372-3398-4F14-8376-42D27A7C22A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0DB38C9-C91D-45B9-A0C5-90ED40643FB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141753</xdr:rowOff>
    </xdr:from>
    <xdr:to>
      <xdr:col>116</xdr:col>
      <xdr:colOff>114300</xdr:colOff>
      <xdr:row>41</xdr:row>
      <xdr:rowOff>71903</xdr:rowOff>
    </xdr:to>
    <xdr:sp macro="" textlink="">
      <xdr:nvSpPr>
        <xdr:cNvPr id="590" name="楕円 589">
          <a:extLst>
            <a:ext uri="{FF2B5EF4-FFF2-40B4-BE49-F238E27FC236}">
              <a16:creationId xmlns:a16="http://schemas.microsoft.com/office/drawing/2014/main" id="{C74FE065-A8C1-4724-87B6-D8F2783583CC}"/>
            </a:ext>
          </a:extLst>
        </xdr:cNvPr>
        <xdr:cNvSpPr/>
      </xdr:nvSpPr>
      <xdr:spPr>
        <a:xfrm>
          <a:off x="19458940" y="6847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56680</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EE822FC6-A399-4803-A62B-D7FF29FC72DE}"/>
            </a:ext>
          </a:extLst>
        </xdr:cNvPr>
        <xdr:cNvSpPr txBox="1"/>
      </xdr:nvSpPr>
      <xdr:spPr>
        <a:xfrm>
          <a:off x="19547840" y="676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143298</xdr:rowOff>
    </xdr:from>
    <xdr:to>
      <xdr:col>112</xdr:col>
      <xdr:colOff>38100</xdr:colOff>
      <xdr:row>41</xdr:row>
      <xdr:rowOff>73448</xdr:rowOff>
    </xdr:to>
    <xdr:sp macro="" textlink="">
      <xdr:nvSpPr>
        <xdr:cNvPr id="592" name="楕円 591">
          <a:extLst>
            <a:ext uri="{FF2B5EF4-FFF2-40B4-BE49-F238E27FC236}">
              <a16:creationId xmlns:a16="http://schemas.microsoft.com/office/drawing/2014/main" id="{0E0E8206-D081-42FD-8E3C-460C2F6EECC4}"/>
            </a:ext>
          </a:extLst>
        </xdr:cNvPr>
        <xdr:cNvSpPr/>
      </xdr:nvSpPr>
      <xdr:spPr>
        <a:xfrm>
          <a:off x="18735040" y="6848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21103</xdr:rowOff>
    </xdr:from>
    <xdr:to>
      <xdr:col>116</xdr:col>
      <xdr:colOff>63500</xdr:colOff>
      <xdr:row>41</xdr:row>
      <xdr:rowOff>22648</xdr:rowOff>
    </xdr:to>
    <xdr:cxnSp macro="">
      <xdr:nvCxnSpPr>
        <xdr:cNvPr id="593" name="直線コネクタ 592">
          <a:extLst>
            <a:ext uri="{FF2B5EF4-FFF2-40B4-BE49-F238E27FC236}">
              <a16:creationId xmlns:a16="http://schemas.microsoft.com/office/drawing/2014/main" id="{473138A9-E2C3-44FF-85CD-5234FBA3D9FC}"/>
            </a:ext>
          </a:extLst>
        </xdr:cNvPr>
        <xdr:cNvCxnSpPr/>
      </xdr:nvCxnSpPr>
      <xdr:spPr>
        <a:xfrm flipV="1">
          <a:off x="18778220" y="6894343"/>
          <a:ext cx="73152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144483</xdr:rowOff>
    </xdr:from>
    <xdr:to>
      <xdr:col>107</xdr:col>
      <xdr:colOff>101600</xdr:colOff>
      <xdr:row>41</xdr:row>
      <xdr:rowOff>74633</xdr:rowOff>
    </xdr:to>
    <xdr:sp macro="" textlink="">
      <xdr:nvSpPr>
        <xdr:cNvPr id="594" name="楕円 593">
          <a:extLst>
            <a:ext uri="{FF2B5EF4-FFF2-40B4-BE49-F238E27FC236}">
              <a16:creationId xmlns:a16="http://schemas.microsoft.com/office/drawing/2014/main" id="{820F64B9-A927-4954-B982-066EFA298846}"/>
            </a:ext>
          </a:extLst>
        </xdr:cNvPr>
        <xdr:cNvSpPr/>
      </xdr:nvSpPr>
      <xdr:spPr>
        <a:xfrm>
          <a:off x="17937480" y="6850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22648</xdr:rowOff>
    </xdr:from>
    <xdr:to>
      <xdr:col>111</xdr:col>
      <xdr:colOff>177800</xdr:colOff>
      <xdr:row>41</xdr:row>
      <xdr:rowOff>23833</xdr:rowOff>
    </xdr:to>
    <xdr:cxnSp macro="">
      <xdr:nvCxnSpPr>
        <xdr:cNvPr id="595" name="直線コネクタ 594">
          <a:extLst>
            <a:ext uri="{FF2B5EF4-FFF2-40B4-BE49-F238E27FC236}">
              <a16:creationId xmlns:a16="http://schemas.microsoft.com/office/drawing/2014/main" id="{02F0497E-63F6-4A61-8420-C6D18F8E68F5}"/>
            </a:ext>
          </a:extLst>
        </xdr:cNvPr>
        <xdr:cNvCxnSpPr/>
      </xdr:nvCxnSpPr>
      <xdr:spPr>
        <a:xfrm flipV="1">
          <a:off x="17988280" y="6895888"/>
          <a:ext cx="78994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35125</xdr:rowOff>
    </xdr:from>
    <xdr:to>
      <xdr:col>102</xdr:col>
      <xdr:colOff>165100</xdr:colOff>
      <xdr:row>41</xdr:row>
      <xdr:rowOff>136725</xdr:rowOff>
    </xdr:to>
    <xdr:sp macro="" textlink="">
      <xdr:nvSpPr>
        <xdr:cNvPr id="596" name="楕円 595">
          <a:extLst>
            <a:ext uri="{FF2B5EF4-FFF2-40B4-BE49-F238E27FC236}">
              <a16:creationId xmlns:a16="http://schemas.microsoft.com/office/drawing/2014/main" id="{A649060D-5963-4EAE-942D-01A3500AED19}"/>
            </a:ext>
          </a:extLst>
        </xdr:cNvPr>
        <xdr:cNvSpPr/>
      </xdr:nvSpPr>
      <xdr:spPr>
        <a:xfrm>
          <a:off x="17162780" y="690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23833</xdr:rowOff>
    </xdr:from>
    <xdr:to>
      <xdr:col>107</xdr:col>
      <xdr:colOff>50800</xdr:colOff>
      <xdr:row>41</xdr:row>
      <xdr:rowOff>85925</xdr:rowOff>
    </xdr:to>
    <xdr:cxnSp macro="">
      <xdr:nvCxnSpPr>
        <xdr:cNvPr id="597" name="直線コネクタ 596">
          <a:extLst>
            <a:ext uri="{FF2B5EF4-FFF2-40B4-BE49-F238E27FC236}">
              <a16:creationId xmlns:a16="http://schemas.microsoft.com/office/drawing/2014/main" id="{1AD58E19-1512-45F3-8950-2943155E0E82}"/>
            </a:ext>
          </a:extLst>
        </xdr:cNvPr>
        <xdr:cNvCxnSpPr/>
      </xdr:nvCxnSpPr>
      <xdr:spPr>
        <a:xfrm flipV="1">
          <a:off x="17213580" y="6897073"/>
          <a:ext cx="774700" cy="6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35564</xdr:rowOff>
    </xdr:from>
    <xdr:to>
      <xdr:col>98</xdr:col>
      <xdr:colOff>38100</xdr:colOff>
      <xdr:row>41</xdr:row>
      <xdr:rowOff>137164</xdr:rowOff>
    </xdr:to>
    <xdr:sp macro="" textlink="">
      <xdr:nvSpPr>
        <xdr:cNvPr id="598" name="楕円 597">
          <a:extLst>
            <a:ext uri="{FF2B5EF4-FFF2-40B4-BE49-F238E27FC236}">
              <a16:creationId xmlns:a16="http://schemas.microsoft.com/office/drawing/2014/main" id="{E9A71AF1-9C6D-42FE-9804-A8E92E1653EF}"/>
            </a:ext>
          </a:extLst>
        </xdr:cNvPr>
        <xdr:cNvSpPr/>
      </xdr:nvSpPr>
      <xdr:spPr>
        <a:xfrm>
          <a:off x="16388080" y="6908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85925</xdr:rowOff>
    </xdr:from>
    <xdr:to>
      <xdr:col>102</xdr:col>
      <xdr:colOff>114300</xdr:colOff>
      <xdr:row>41</xdr:row>
      <xdr:rowOff>86364</xdr:rowOff>
    </xdr:to>
    <xdr:cxnSp macro="">
      <xdr:nvCxnSpPr>
        <xdr:cNvPr id="599" name="直線コネクタ 598">
          <a:extLst>
            <a:ext uri="{FF2B5EF4-FFF2-40B4-BE49-F238E27FC236}">
              <a16:creationId xmlns:a16="http://schemas.microsoft.com/office/drawing/2014/main" id="{74213CFB-F498-4C29-B02A-04BFA155081B}"/>
            </a:ext>
          </a:extLst>
        </xdr:cNvPr>
        <xdr:cNvCxnSpPr/>
      </xdr:nvCxnSpPr>
      <xdr:spPr>
        <a:xfrm flipV="1">
          <a:off x="16431260" y="6959165"/>
          <a:ext cx="78232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148954</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C17F3E27-68BB-497C-B5FC-57644677B5EE}"/>
            </a:ext>
          </a:extLst>
        </xdr:cNvPr>
        <xdr:cNvSpPr txBox="1"/>
      </xdr:nvSpPr>
      <xdr:spPr>
        <a:xfrm>
          <a:off x="18528811" y="63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988D303A-74BB-4099-AAE9-123D69D41C7C}"/>
            </a:ext>
          </a:extLst>
        </xdr:cNvPr>
        <xdr:cNvSpPr txBox="1"/>
      </xdr:nvSpPr>
      <xdr:spPr>
        <a:xfrm>
          <a:off x="1776681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D952EAC1-C844-49B3-A1EB-9BA7397F934D}"/>
            </a:ext>
          </a:extLst>
        </xdr:cNvPr>
        <xdr:cNvSpPr txBox="1"/>
      </xdr:nvSpPr>
      <xdr:spPr>
        <a:xfrm>
          <a:off x="16969251" y="63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A779B991-87E2-4672-86D1-0588625446F1}"/>
            </a:ext>
          </a:extLst>
        </xdr:cNvPr>
        <xdr:cNvSpPr txBox="1"/>
      </xdr:nvSpPr>
      <xdr:spPr>
        <a:xfrm>
          <a:off x="16194551" y="64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64575</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EC15E021-24EC-4B83-B854-4A16E81B042D}"/>
            </a:ext>
          </a:extLst>
        </xdr:cNvPr>
        <xdr:cNvSpPr txBox="1"/>
      </xdr:nvSpPr>
      <xdr:spPr>
        <a:xfrm>
          <a:off x="18528811" y="69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65760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F071FD55-23D9-4AAD-B2DF-F94E5A9304AC}"/>
            </a:ext>
          </a:extLst>
        </xdr:cNvPr>
        <xdr:cNvSpPr txBox="1"/>
      </xdr:nvSpPr>
      <xdr:spPr>
        <a:xfrm>
          <a:off x="17766811" y="69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127852</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6912D221-D68D-479B-9843-987A2344E239}"/>
            </a:ext>
          </a:extLst>
        </xdr:cNvPr>
        <xdr:cNvSpPr txBox="1"/>
      </xdr:nvSpPr>
      <xdr:spPr>
        <a:xfrm>
          <a:off x="16969251" y="700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128291</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5D59F41-754A-4F0A-817E-94F0685E47A8}"/>
            </a:ext>
          </a:extLst>
        </xdr:cNvPr>
        <xdr:cNvSpPr txBox="1"/>
      </xdr:nvSpPr>
      <xdr:spPr>
        <a:xfrm>
          <a:off x="16194551" y="700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D390166D-C5AF-4050-AFC7-FD873C4815E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953CC48A-DE9E-47A0-9CE4-C3AB9F4F64B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6B9D7B2-3712-4229-8D6C-3CF01EA052C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EB575DC-E039-42F9-AFA2-1AB42C77013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92DB3BE6-D9FB-404D-A933-8416EF53897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C713AE6B-06B7-4A21-91C0-AFF2320D53A7}"/>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E5EA838B-6C42-43B1-92FA-C9026D3C00F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4D2D7C16-09F8-462E-A0E3-665883172E4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E3C72F53-BF63-4CF1-AD5E-1E04BB7A9EC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4C0AD15F-7EBF-4AB2-90A5-0EF0D8E97FB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E23A889F-D052-4B4D-BF4E-C4595F12F11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1FF9C4A1-04A8-41DF-A37C-5CAAE5CD5E4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56C9F7E9-88DA-4957-AF3D-F99BB514399C}"/>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6822031-79F2-4AB3-B1B5-6DD36AFFFEA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D6E6AF37-7B79-4613-8B3B-3B7BAFD1E66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0712B7F7-4C3F-4FF6-AA03-7BB7449C7F9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8249D2B7-0FC6-4659-9761-C481ABEB5FF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0AEB2D9C-3587-4974-B509-8D425ADF5F1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A0C16A6D-80B4-45E0-992B-A8D1E993CE3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B822BD16-69AD-4093-A736-683DB18EA68B}"/>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5AC7AA4F-8092-47F8-9CEC-BE80E30A5D5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D223B92B-90A0-41CA-A30F-DDD2C3CC39DB}"/>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8318298A-EE17-4DAA-B128-07E26198F171}"/>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674D4696-59A0-4F64-808C-D6AB0C6ECAF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9DE4D0F3-E401-486E-BFC6-A2CCAF84545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33" name="直線コネクタ 632">
          <a:extLst>
            <a:ext uri="{FF2B5EF4-FFF2-40B4-BE49-F238E27FC236}">
              <a16:creationId xmlns:a16="http://schemas.microsoft.com/office/drawing/2014/main" id="{7359891D-C746-48E0-B063-A5EF16FF6075}"/>
            </a:ext>
          </a:extLst>
        </xdr:cNvPr>
        <xdr:cNvCxnSpPr/>
      </xdr:nvCxnSpPr>
      <xdr:spPr>
        <a:xfrm flipV="1">
          <a:off x="14375764" y="9319804"/>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80A9C979-933D-47A4-93EE-5E8DBFAD8BAE}"/>
            </a:ext>
          </a:extLst>
        </xdr:cNvPr>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35" name="直線コネクタ 634">
          <a:extLst>
            <a:ext uri="{FF2B5EF4-FFF2-40B4-BE49-F238E27FC236}">
              <a16:creationId xmlns:a16="http://schemas.microsoft.com/office/drawing/2014/main" id="{88078F94-7D88-46B0-B132-D0862E6D3026}"/>
            </a:ext>
          </a:extLst>
        </xdr:cNvPr>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2907EAB6-C89E-411D-9791-7AB270280646}"/>
            </a:ext>
          </a:extLst>
        </xdr:cNvPr>
        <xdr:cNvSpPr txBox="1"/>
      </xdr:nvSpPr>
      <xdr:spPr>
        <a:xfrm>
          <a:off x="1441450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7" name="直線コネクタ 636">
          <a:extLst>
            <a:ext uri="{FF2B5EF4-FFF2-40B4-BE49-F238E27FC236}">
              <a16:creationId xmlns:a16="http://schemas.microsoft.com/office/drawing/2014/main" id="{2E1376A9-2CDB-49F4-ACE1-04C795936FDD}"/>
            </a:ext>
          </a:extLst>
        </xdr:cNvPr>
        <xdr:cNvCxnSpPr/>
      </xdr:nvCxnSpPr>
      <xdr:spPr>
        <a:xfrm>
          <a:off x="1428750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10CDDF55-0C0E-418D-9EC6-AC55DD3A677D}"/>
            </a:ext>
          </a:extLst>
        </xdr:cNvPr>
        <xdr:cNvSpPr txBox="1"/>
      </xdr:nvSpPr>
      <xdr:spPr>
        <a:xfrm>
          <a:off x="14414500" y="9935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9" name="フローチャート: 判断 638">
          <a:extLst>
            <a:ext uri="{FF2B5EF4-FFF2-40B4-BE49-F238E27FC236}">
              <a16:creationId xmlns:a16="http://schemas.microsoft.com/office/drawing/2014/main" id="{AB249170-9A0C-48C9-9BC9-F671D7B1A69B}"/>
            </a:ext>
          </a:extLst>
        </xdr:cNvPr>
        <xdr:cNvSpPr/>
      </xdr:nvSpPr>
      <xdr:spPr>
        <a:xfrm>
          <a:off x="14325600" y="99575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40" name="フローチャート: 判断 639">
          <a:extLst>
            <a:ext uri="{FF2B5EF4-FFF2-40B4-BE49-F238E27FC236}">
              <a16:creationId xmlns:a16="http://schemas.microsoft.com/office/drawing/2014/main" id="{742B546B-1991-4D98-ABBD-C8FCEEFDFA61}"/>
            </a:ext>
          </a:extLst>
        </xdr:cNvPr>
        <xdr:cNvSpPr/>
      </xdr:nvSpPr>
      <xdr:spPr>
        <a:xfrm>
          <a:off x="135788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41" name="フローチャート: 判断 640">
          <a:extLst>
            <a:ext uri="{FF2B5EF4-FFF2-40B4-BE49-F238E27FC236}">
              <a16:creationId xmlns:a16="http://schemas.microsoft.com/office/drawing/2014/main" id="{32E6F477-6533-49FD-B798-F5223E00C2D0}"/>
            </a:ext>
          </a:extLst>
        </xdr:cNvPr>
        <xdr:cNvSpPr/>
      </xdr:nvSpPr>
      <xdr:spPr>
        <a:xfrm>
          <a:off x="12804140" y="994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a:extLst>
            <a:ext uri="{FF2B5EF4-FFF2-40B4-BE49-F238E27FC236}">
              <a16:creationId xmlns:a16="http://schemas.microsoft.com/office/drawing/2014/main" id="{628418C1-5CF3-4027-9A60-EE863C2897BF}"/>
            </a:ext>
          </a:extLst>
        </xdr:cNvPr>
        <xdr:cNvSpPr/>
      </xdr:nvSpPr>
      <xdr:spPr>
        <a:xfrm>
          <a:off x="12029440" y="99281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3" name="フローチャート: 判断 642">
          <a:extLst>
            <a:ext uri="{FF2B5EF4-FFF2-40B4-BE49-F238E27FC236}">
              <a16:creationId xmlns:a16="http://schemas.microsoft.com/office/drawing/2014/main" id="{01A09BB7-9A45-41A1-B43A-92A25F26E444}"/>
            </a:ext>
          </a:extLst>
        </xdr:cNvPr>
        <xdr:cNvSpPr/>
      </xdr:nvSpPr>
      <xdr:spPr>
        <a:xfrm>
          <a:off x="11231880" y="989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4048F1C-ADAF-46B3-B2B9-939E6DFBF69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20CFBF7-EAE2-4747-9374-4DA9CD88543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30A3220-96D0-479C-A738-0E6D6F339B2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DCB1534-E936-4898-AD94-C7CECD980FE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CA39E47-F1B3-439A-B10C-23951E691E9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6350</xdr:rowOff>
    </xdr:from>
    <xdr:to>
      <xdr:col>72</xdr:col>
      <xdr:colOff>38100</xdr:colOff>
      <xdr:row>62</xdr:row>
      <xdr:rowOff>107950</xdr:rowOff>
    </xdr:to>
    <xdr:sp macro="" textlink="">
      <xdr:nvSpPr>
        <xdr:cNvPr id="649" name="楕円 648">
          <a:extLst>
            <a:ext uri="{FF2B5EF4-FFF2-40B4-BE49-F238E27FC236}">
              <a16:creationId xmlns:a16="http://schemas.microsoft.com/office/drawing/2014/main" id="{F37D6798-2BF0-4385-AF63-F911A50FEBB2}"/>
            </a:ext>
          </a:extLst>
        </xdr:cNvPr>
        <xdr:cNvSpPr/>
      </xdr:nvSpPr>
      <xdr:spPr>
        <a:xfrm>
          <a:off x="12029440" y="1040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140244</xdr:rowOff>
    </xdr:from>
    <xdr:to>
      <xdr:col>67</xdr:col>
      <xdr:colOff>101600</xdr:colOff>
      <xdr:row>62</xdr:row>
      <xdr:rowOff>70394</xdr:rowOff>
    </xdr:to>
    <xdr:sp macro="" textlink="">
      <xdr:nvSpPr>
        <xdr:cNvPr id="650" name="楕円 649">
          <a:extLst>
            <a:ext uri="{FF2B5EF4-FFF2-40B4-BE49-F238E27FC236}">
              <a16:creationId xmlns:a16="http://schemas.microsoft.com/office/drawing/2014/main" id="{61C12779-E0D3-4B11-BC54-80F60C9BC9AF}"/>
            </a:ext>
          </a:extLst>
        </xdr:cNvPr>
        <xdr:cNvSpPr/>
      </xdr:nvSpPr>
      <xdr:spPr>
        <a:xfrm>
          <a:off x="11231880" y="10366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19594</xdr:rowOff>
    </xdr:from>
    <xdr:to>
      <xdr:col>71</xdr:col>
      <xdr:colOff>177800</xdr:colOff>
      <xdr:row>62</xdr:row>
      <xdr:rowOff>57150</xdr:rowOff>
    </xdr:to>
    <xdr:cxnSp macro="">
      <xdr:nvCxnSpPr>
        <xdr:cNvPr id="651" name="直線コネクタ 650">
          <a:extLst>
            <a:ext uri="{FF2B5EF4-FFF2-40B4-BE49-F238E27FC236}">
              <a16:creationId xmlns:a16="http://schemas.microsoft.com/office/drawing/2014/main" id="{719AA1EC-54D9-4127-BB83-63A889C59392}"/>
            </a:ext>
          </a:extLst>
        </xdr:cNvPr>
        <xdr:cNvCxnSpPr/>
      </xdr:nvCxnSpPr>
      <xdr:spPr>
        <a:xfrm>
          <a:off x="11282680" y="1041327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652" name="n_1aveValue【保健センター・保健所】&#10;有形固定資産減価償却率">
          <a:extLst>
            <a:ext uri="{FF2B5EF4-FFF2-40B4-BE49-F238E27FC236}">
              <a16:creationId xmlns:a16="http://schemas.microsoft.com/office/drawing/2014/main" id="{480DDDB6-B4FD-4901-9E29-BEE64228483E}"/>
            </a:ext>
          </a:extLst>
        </xdr:cNvPr>
        <xdr:cNvSpPr txBox="1"/>
      </xdr:nvSpPr>
      <xdr:spPr>
        <a:xfrm>
          <a:off x="13437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653" name="n_2aveValue【保健センター・保健所】&#10;有形固定資産減価償却率">
          <a:extLst>
            <a:ext uri="{FF2B5EF4-FFF2-40B4-BE49-F238E27FC236}">
              <a16:creationId xmlns:a16="http://schemas.microsoft.com/office/drawing/2014/main" id="{718B5610-6ACE-423E-945A-72D47C05F4E0}"/>
            </a:ext>
          </a:extLst>
        </xdr:cNvPr>
        <xdr:cNvSpPr txBox="1"/>
      </xdr:nvSpPr>
      <xdr:spPr>
        <a:xfrm>
          <a:off x="126752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54" name="n_3aveValue【保健センター・保健所】&#10;有形固定資産減価償却率">
          <a:extLst>
            <a:ext uri="{FF2B5EF4-FFF2-40B4-BE49-F238E27FC236}">
              <a16:creationId xmlns:a16="http://schemas.microsoft.com/office/drawing/2014/main" id="{CFD5A480-C34E-475E-B412-972B1D6CAB3B}"/>
            </a:ext>
          </a:extLst>
        </xdr:cNvPr>
        <xdr:cNvSpPr txBox="1"/>
      </xdr:nvSpPr>
      <xdr:spPr>
        <a:xfrm>
          <a:off x="119005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655" name="n_4aveValue【保健センター・保健所】&#10;有形固定資産減価償却率">
          <a:extLst>
            <a:ext uri="{FF2B5EF4-FFF2-40B4-BE49-F238E27FC236}">
              <a16:creationId xmlns:a16="http://schemas.microsoft.com/office/drawing/2014/main" id="{1C81DBDF-67B1-4B31-A0F1-9CCDB6D90DB6}"/>
            </a:ext>
          </a:extLst>
        </xdr:cNvPr>
        <xdr:cNvSpPr txBox="1"/>
      </xdr:nvSpPr>
      <xdr:spPr>
        <a:xfrm>
          <a:off x="1110298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99077</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3BBC183F-ABDA-442D-A1F6-472DDEA01304}"/>
            </a:ext>
          </a:extLst>
        </xdr:cNvPr>
        <xdr:cNvSpPr txBox="1"/>
      </xdr:nvSpPr>
      <xdr:spPr>
        <a:xfrm>
          <a:off x="119005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61521</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5D39C017-3B85-4BB3-AAB7-A967DEAAFF4F}"/>
            </a:ext>
          </a:extLst>
        </xdr:cNvPr>
        <xdr:cNvSpPr txBox="1"/>
      </xdr:nvSpPr>
      <xdr:spPr>
        <a:xfrm>
          <a:off x="11102984" y="1045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BF3D4AA6-1F0A-430E-A79E-71D21A52B75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5F9705CA-0605-4DD1-ACE6-BBA1790AEC9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8F033CB7-C83A-4DFF-A0B2-B22070C3949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C8053854-F1E8-49A7-BAF7-70FC2858B85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2D3B5043-40BC-4452-ACA3-FB508F9341F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20BE11C7-C9AA-4A3B-8D17-8257CA9A851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425FE64D-C182-4871-84CD-EF003CE925F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B1060EB6-3C2E-4899-AD6C-3AA24820A97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D80CB33A-0171-4660-B1B4-FF40410E87F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41F6196F-4AA4-43C2-B1CB-35D1EF89D12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a:extLst>
            <a:ext uri="{FF2B5EF4-FFF2-40B4-BE49-F238E27FC236}">
              <a16:creationId xmlns:a16="http://schemas.microsoft.com/office/drawing/2014/main" id="{5E599051-5B2F-418E-ABEC-F5FD2EA4011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a:extLst>
            <a:ext uri="{FF2B5EF4-FFF2-40B4-BE49-F238E27FC236}">
              <a16:creationId xmlns:a16="http://schemas.microsoft.com/office/drawing/2014/main" id="{5094F66F-22D8-4155-A9AE-7E05C314012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a:extLst>
            <a:ext uri="{FF2B5EF4-FFF2-40B4-BE49-F238E27FC236}">
              <a16:creationId xmlns:a16="http://schemas.microsoft.com/office/drawing/2014/main" id="{4C037D9F-B853-45DB-AAD2-EF26B093C8B5}"/>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a:extLst>
            <a:ext uri="{FF2B5EF4-FFF2-40B4-BE49-F238E27FC236}">
              <a16:creationId xmlns:a16="http://schemas.microsoft.com/office/drawing/2014/main" id="{9FD270CA-9D07-4A4E-B92A-F888397F4DA8}"/>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a:extLst>
            <a:ext uri="{FF2B5EF4-FFF2-40B4-BE49-F238E27FC236}">
              <a16:creationId xmlns:a16="http://schemas.microsoft.com/office/drawing/2014/main" id="{AB3FBB81-D30B-424E-8548-C126037E732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a:extLst>
            <a:ext uri="{FF2B5EF4-FFF2-40B4-BE49-F238E27FC236}">
              <a16:creationId xmlns:a16="http://schemas.microsoft.com/office/drawing/2014/main" id="{AF24FA0B-FFD6-4B19-B346-D8924F6A9E3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a:extLst>
            <a:ext uri="{FF2B5EF4-FFF2-40B4-BE49-F238E27FC236}">
              <a16:creationId xmlns:a16="http://schemas.microsoft.com/office/drawing/2014/main" id="{CDCE4FFB-1588-4C58-B409-A2C1D174B514}"/>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a:extLst>
            <a:ext uri="{FF2B5EF4-FFF2-40B4-BE49-F238E27FC236}">
              <a16:creationId xmlns:a16="http://schemas.microsoft.com/office/drawing/2014/main" id="{83BC5F5F-C05C-4A96-8A5B-AC6DD2A4A30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a:extLst>
            <a:ext uri="{FF2B5EF4-FFF2-40B4-BE49-F238E27FC236}">
              <a16:creationId xmlns:a16="http://schemas.microsoft.com/office/drawing/2014/main" id="{A8A65BC8-097B-44C7-9F56-1855481F6E9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a:extLst>
            <a:ext uri="{FF2B5EF4-FFF2-40B4-BE49-F238E27FC236}">
              <a16:creationId xmlns:a16="http://schemas.microsoft.com/office/drawing/2014/main" id="{17507A3E-96F8-4D9A-92B7-1E4CC871B081}"/>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82DA8BC4-BD51-4E4C-ABDB-CE40C7F2876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CBFA15A7-B5F4-404A-AC37-0FD3B36C42C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EF4E9369-177C-4D7B-A44E-3589B10AA55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1" name="直線コネクタ 680">
          <a:extLst>
            <a:ext uri="{FF2B5EF4-FFF2-40B4-BE49-F238E27FC236}">
              <a16:creationId xmlns:a16="http://schemas.microsoft.com/office/drawing/2014/main" id="{82AB8522-9FB1-43C4-87DA-AC19A27A03F2}"/>
            </a:ext>
          </a:extLst>
        </xdr:cNvPr>
        <xdr:cNvCxnSpPr/>
      </xdr:nvCxnSpPr>
      <xdr:spPr>
        <a:xfrm flipV="1">
          <a:off x="19509104" y="94564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D09410EF-0C49-4A79-8F9B-2FF076C68F32}"/>
            </a:ext>
          </a:extLst>
        </xdr:cNvPr>
        <xdr:cNvSpPr txBox="1"/>
      </xdr:nvSpPr>
      <xdr:spPr>
        <a:xfrm>
          <a:off x="195478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3" name="直線コネクタ 682">
          <a:extLst>
            <a:ext uri="{FF2B5EF4-FFF2-40B4-BE49-F238E27FC236}">
              <a16:creationId xmlns:a16="http://schemas.microsoft.com/office/drawing/2014/main" id="{34330773-53C9-491B-BFAE-DA2D47127A8F}"/>
            </a:ext>
          </a:extLst>
        </xdr:cNvPr>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47026281-E09F-494F-8611-437856A9CE36}"/>
            </a:ext>
          </a:extLst>
        </xdr:cNvPr>
        <xdr:cNvSpPr txBox="1"/>
      </xdr:nvSpPr>
      <xdr:spPr>
        <a:xfrm>
          <a:off x="19547840"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5" name="直線コネクタ 684">
          <a:extLst>
            <a:ext uri="{FF2B5EF4-FFF2-40B4-BE49-F238E27FC236}">
              <a16:creationId xmlns:a16="http://schemas.microsoft.com/office/drawing/2014/main" id="{D6524C73-F20E-4DB1-8FE8-A59E8AB281B2}"/>
            </a:ext>
          </a:extLst>
        </xdr:cNvPr>
        <xdr:cNvCxnSpPr/>
      </xdr:nvCxnSpPr>
      <xdr:spPr>
        <a:xfrm>
          <a:off x="1944370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8C6AC0BE-AD06-4986-AF30-912D17AD13F3}"/>
            </a:ext>
          </a:extLst>
        </xdr:cNvPr>
        <xdr:cNvSpPr txBox="1"/>
      </xdr:nvSpPr>
      <xdr:spPr>
        <a:xfrm>
          <a:off x="1954784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7" name="フローチャート: 判断 686">
          <a:extLst>
            <a:ext uri="{FF2B5EF4-FFF2-40B4-BE49-F238E27FC236}">
              <a16:creationId xmlns:a16="http://schemas.microsoft.com/office/drawing/2014/main" id="{8B8F2880-717B-450E-AACB-EDCC78D05EDE}"/>
            </a:ext>
          </a:extLst>
        </xdr:cNvPr>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88" name="フローチャート: 判断 687">
          <a:extLst>
            <a:ext uri="{FF2B5EF4-FFF2-40B4-BE49-F238E27FC236}">
              <a16:creationId xmlns:a16="http://schemas.microsoft.com/office/drawing/2014/main" id="{AB335595-46FE-4367-8AE9-7618CE3C1F7B}"/>
            </a:ext>
          </a:extLst>
        </xdr:cNvPr>
        <xdr:cNvSpPr/>
      </xdr:nvSpPr>
      <xdr:spPr>
        <a:xfrm>
          <a:off x="1873504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89" name="フローチャート: 判断 688">
          <a:extLst>
            <a:ext uri="{FF2B5EF4-FFF2-40B4-BE49-F238E27FC236}">
              <a16:creationId xmlns:a16="http://schemas.microsoft.com/office/drawing/2014/main" id="{CA4EE3DB-9808-43A7-9C9E-247DAB581FA7}"/>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0" name="フローチャート: 判断 689">
          <a:extLst>
            <a:ext uri="{FF2B5EF4-FFF2-40B4-BE49-F238E27FC236}">
              <a16:creationId xmlns:a16="http://schemas.microsoft.com/office/drawing/2014/main" id="{6A7E05C5-0CAE-4D9A-9342-66F6A154F07F}"/>
            </a:ext>
          </a:extLst>
        </xdr:cNvPr>
        <xdr:cNvSpPr/>
      </xdr:nvSpPr>
      <xdr:spPr>
        <a:xfrm>
          <a:off x="17162780" y="1035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1" name="フローチャート: 判断 690">
          <a:extLst>
            <a:ext uri="{FF2B5EF4-FFF2-40B4-BE49-F238E27FC236}">
              <a16:creationId xmlns:a16="http://schemas.microsoft.com/office/drawing/2014/main" id="{9CAF4162-E91B-4C4A-B113-F9508BC28F04}"/>
            </a:ext>
          </a:extLst>
        </xdr:cNvPr>
        <xdr:cNvSpPr/>
      </xdr:nvSpPr>
      <xdr:spPr>
        <a:xfrm>
          <a:off x="16388080" y="10346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5BBA6EFE-0920-47DF-9DA4-5EEECACDB40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8F574DA-4B01-4657-BD9C-D27328D7229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DF81FBE-10B5-4C9E-BE45-D9E5409EB03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D4EDB31D-2D1B-4FAB-B4D0-46F18A69D66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9F5EF45-4D3D-4EDC-ABF4-42E4EF718D5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2540</xdr:rowOff>
    </xdr:from>
    <xdr:to>
      <xdr:col>102</xdr:col>
      <xdr:colOff>165100</xdr:colOff>
      <xdr:row>58</xdr:row>
      <xdr:rowOff>104140</xdr:rowOff>
    </xdr:to>
    <xdr:sp macro="" textlink="">
      <xdr:nvSpPr>
        <xdr:cNvPr id="697" name="楕円 696">
          <a:extLst>
            <a:ext uri="{FF2B5EF4-FFF2-40B4-BE49-F238E27FC236}">
              <a16:creationId xmlns:a16="http://schemas.microsoft.com/office/drawing/2014/main" id="{9656C10A-B1FD-4F8C-8038-00EC0E9B8784}"/>
            </a:ext>
          </a:extLst>
        </xdr:cNvPr>
        <xdr:cNvSpPr/>
      </xdr:nvSpPr>
      <xdr:spPr>
        <a:xfrm>
          <a:off x="1716278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10160</xdr:rowOff>
    </xdr:from>
    <xdr:to>
      <xdr:col>98</xdr:col>
      <xdr:colOff>38100</xdr:colOff>
      <xdr:row>58</xdr:row>
      <xdr:rowOff>111760</xdr:rowOff>
    </xdr:to>
    <xdr:sp macro="" textlink="">
      <xdr:nvSpPr>
        <xdr:cNvPr id="698" name="楕円 697">
          <a:extLst>
            <a:ext uri="{FF2B5EF4-FFF2-40B4-BE49-F238E27FC236}">
              <a16:creationId xmlns:a16="http://schemas.microsoft.com/office/drawing/2014/main" id="{8279DB81-50E0-4FE6-9530-107AC588E905}"/>
            </a:ext>
          </a:extLst>
        </xdr:cNvPr>
        <xdr:cNvSpPr/>
      </xdr:nvSpPr>
      <xdr:spPr>
        <a:xfrm>
          <a:off x="16388080" y="97332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53340</xdr:rowOff>
    </xdr:from>
    <xdr:to>
      <xdr:col>102</xdr:col>
      <xdr:colOff>114300</xdr:colOff>
      <xdr:row>58</xdr:row>
      <xdr:rowOff>60960</xdr:rowOff>
    </xdr:to>
    <xdr:cxnSp macro="">
      <xdr:nvCxnSpPr>
        <xdr:cNvPr id="699" name="直線コネクタ 698">
          <a:extLst>
            <a:ext uri="{FF2B5EF4-FFF2-40B4-BE49-F238E27FC236}">
              <a16:creationId xmlns:a16="http://schemas.microsoft.com/office/drawing/2014/main" id="{C73FAB8C-C4D1-4F8C-8EAA-D12EC221CCC9}"/>
            </a:ext>
          </a:extLst>
        </xdr:cNvPr>
        <xdr:cNvCxnSpPr/>
      </xdr:nvCxnSpPr>
      <xdr:spPr>
        <a:xfrm flipV="1">
          <a:off x="16431260" y="97764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700" name="n_1aveValue【保健センター・保健所】&#10;一人当たり面積">
          <a:extLst>
            <a:ext uri="{FF2B5EF4-FFF2-40B4-BE49-F238E27FC236}">
              <a16:creationId xmlns:a16="http://schemas.microsoft.com/office/drawing/2014/main" id="{6A9FC5A6-3E76-4213-9DC5-9D675DE30C30}"/>
            </a:ext>
          </a:extLst>
        </xdr:cNvPr>
        <xdr:cNvSpPr txBox="1"/>
      </xdr:nvSpPr>
      <xdr:spPr>
        <a:xfrm>
          <a:off x="185611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01" name="n_2aveValue【保健センター・保健所】&#10;一人当たり面積">
          <a:extLst>
            <a:ext uri="{FF2B5EF4-FFF2-40B4-BE49-F238E27FC236}">
              <a16:creationId xmlns:a16="http://schemas.microsoft.com/office/drawing/2014/main" id="{426DD4ED-4EF5-4031-A4E9-8658C7D01D21}"/>
            </a:ext>
          </a:extLst>
        </xdr:cNvPr>
        <xdr:cNvSpPr txBox="1"/>
      </xdr:nvSpPr>
      <xdr:spPr>
        <a:xfrm>
          <a:off x="177762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02" name="n_3aveValue【保健センター・保健所】&#10;一人当たり面積">
          <a:extLst>
            <a:ext uri="{FF2B5EF4-FFF2-40B4-BE49-F238E27FC236}">
              <a16:creationId xmlns:a16="http://schemas.microsoft.com/office/drawing/2014/main" id="{FD33180C-1D77-4DB3-A7CB-A2EC26BDF210}"/>
            </a:ext>
          </a:extLst>
        </xdr:cNvPr>
        <xdr:cNvSpPr txBox="1"/>
      </xdr:nvSpPr>
      <xdr:spPr>
        <a:xfrm>
          <a:off x="1700156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03" name="n_4aveValue【保健センター・保健所】&#10;一人当たり面積">
          <a:extLst>
            <a:ext uri="{FF2B5EF4-FFF2-40B4-BE49-F238E27FC236}">
              <a16:creationId xmlns:a16="http://schemas.microsoft.com/office/drawing/2014/main" id="{20ED0627-736C-4A4B-89D3-BFEB7CC5C645}"/>
            </a:ext>
          </a:extLst>
        </xdr:cNvPr>
        <xdr:cNvSpPr txBox="1"/>
      </xdr:nvSpPr>
      <xdr:spPr>
        <a:xfrm>
          <a:off x="1622686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120667</xdr:rowOff>
    </xdr:from>
    <xdr:ext cx="469744" cy="259045"/>
    <xdr:sp macro="" textlink="">
      <xdr:nvSpPr>
        <xdr:cNvPr id="704" name="n_3mainValue【保健センター・保健所】&#10;一人当たり面積">
          <a:extLst>
            <a:ext uri="{FF2B5EF4-FFF2-40B4-BE49-F238E27FC236}">
              <a16:creationId xmlns:a16="http://schemas.microsoft.com/office/drawing/2014/main" id="{EF8F7164-DD54-4F14-A4CF-40CFB33AE191}"/>
            </a:ext>
          </a:extLst>
        </xdr:cNvPr>
        <xdr:cNvSpPr txBox="1"/>
      </xdr:nvSpPr>
      <xdr:spPr>
        <a:xfrm>
          <a:off x="1700156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128287</xdr:rowOff>
    </xdr:from>
    <xdr:ext cx="469744" cy="259045"/>
    <xdr:sp macro="" textlink="">
      <xdr:nvSpPr>
        <xdr:cNvPr id="705" name="n_4mainValue【保健センター・保健所】&#10;一人当たり面積">
          <a:extLst>
            <a:ext uri="{FF2B5EF4-FFF2-40B4-BE49-F238E27FC236}">
              <a16:creationId xmlns:a16="http://schemas.microsoft.com/office/drawing/2014/main" id="{A5F34B55-0547-4A64-BBE1-1D30AF6B1A8D}"/>
            </a:ext>
          </a:extLst>
        </xdr:cNvPr>
        <xdr:cNvSpPr txBox="1"/>
      </xdr:nvSpPr>
      <xdr:spPr>
        <a:xfrm>
          <a:off x="16226867"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F5BA39CD-FBFF-4192-97B9-1F3AFD84A7C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8C0D4444-BA8D-4F76-A5CF-E792B4CA413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12E4DA11-D3B5-406A-AD17-4D7F784442C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1C75991A-09C4-46AC-AAD3-E30F6572CEA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78C5A811-11C9-4168-85F8-626E229CB355}"/>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2D68C35D-E29F-4A5C-B992-2C01E526AF6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8009685F-B27A-4DEA-9657-E4DDF141811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7A678C1E-2477-4C18-8B18-E60427C8717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70978288-A695-4ABF-A645-C8E4FFA763C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E5B6FC34-F182-4021-B1B6-DF5908BE889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6B7A0A2A-53BA-4F2C-88B2-3265B4CEF8F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a:extLst>
            <a:ext uri="{FF2B5EF4-FFF2-40B4-BE49-F238E27FC236}">
              <a16:creationId xmlns:a16="http://schemas.microsoft.com/office/drawing/2014/main" id="{B47739AD-1262-4964-832A-1336A843A05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a:extLst>
            <a:ext uri="{FF2B5EF4-FFF2-40B4-BE49-F238E27FC236}">
              <a16:creationId xmlns:a16="http://schemas.microsoft.com/office/drawing/2014/main" id="{33C53FAD-8DA1-4C94-B864-D3BFE45728E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a:extLst>
            <a:ext uri="{FF2B5EF4-FFF2-40B4-BE49-F238E27FC236}">
              <a16:creationId xmlns:a16="http://schemas.microsoft.com/office/drawing/2014/main" id="{F457A244-508F-4E0A-A4C3-1D7F19FC0588}"/>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a:extLst>
            <a:ext uri="{FF2B5EF4-FFF2-40B4-BE49-F238E27FC236}">
              <a16:creationId xmlns:a16="http://schemas.microsoft.com/office/drawing/2014/main" id="{704FF8AF-DC7F-4B14-82BA-07F8F1F5A355}"/>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a:extLst>
            <a:ext uri="{FF2B5EF4-FFF2-40B4-BE49-F238E27FC236}">
              <a16:creationId xmlns:a16="http://schemas.microsoft.com/office/drawing/2014/main" id="{AB29C657-27DD-4A0C-902E-0BCF7560B01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a:extLst>
            <a:ext uri="{FF2B5EF4-FFF2-40B4-BE49-F238E27FC236}">
              <a16:creationId xmlns:a16="http://schemas.microsoft.com/office/drawing/2014/main" id="{C9D51845-7FF5-4DFB-9816-CDE3E854BFA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a:extLst>
            <a:ext uri="{FF2B5EF4-FFF2-40B4-BE49-F238E27FC236}">
              <a16:creationId xmlns:a16="http://schemas.microsoft.com/office/drawing/2014/main" id="{962B59CE-2756-49F9-9FE5-984D913F52B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a:extLst>
            <a:ext uri="{FF2B5EF4-FFF2-40B4-BE49-F238E27FC236}">
              <a16:creationId xmlns:a16="http://schemas.microsoft.com/office/drawing/2014/main" id="{94E62435-F276-431D-AB2A-D8DBDD237D26}"/>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a:extLst>
            <a:ext uri="{FF2B5EF4-FFF2-40B4-BE49-F238E27FC236}">
              <a16:creationId xmlns:a16="http://schemas.microsoft.com/office/drawing/2014/main" id="{BCA29541-8531-4E21-A5EF-45CC543EC17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a:extLst>
            <a:ext uri="{FF2B5EF4-FFF2-40B4-BE49-F238E27FC236}">
              <a16:creationId xmlns:a16="http://schemas.microsoft.com/office/drawing/2014/main" id="{03BDEF32-F702-42A4-832D-A558CDA996E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a:extLst>
            <a:ext uri="{FF2B5EF4-FFF2-40B4-BE49-F238E27FC236}">
              <a16:creationId xmlns:a16="http://schemas.microsoft.com/office/drawing/2014/main" id="{74C1F022-6C04-4BB2-AC3C-5726442C905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a:extLst>
            <a:ext uri="{FF2B5EF4-FFF2-40B4-BE49-F238E27FC236}">
              <a16:creationId xmlns:a16="http://schemas.microsoft.com/office/drawing/2014/main" id="{59F81BFE-A705-4C40-9495-3C4C8AA1720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AA2A8D80-5A6C-420F-968E-261F8E931C9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A278CA8E-AACC-4280-AF3C-DE0CCC3B046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31" name="直線コネクタ 730">
          <a:extLst>
            <a:ext uri="{FF2B5EF4-FFF2-40B4-BE49-F238E27FC236}">
              <a16:creationId xmlns:a16="http://schemas.microsoft.com/office/drawing/2014/main" id="{E5993287-11C2-4EA1-85CE-A2BF768344A8}"/>
            </a:ext>
          </a:extLst>
        </xdr:cNvPr>
        <xdr:cNvCxnSpPr/>
      </xdr:nvCxnSpPr>
      <xdr:spPr>
        <a:xfrm flipV="1">
          <a:off x="14375764" y="13140146"/>
          <a:ext cx="0" cy="1235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32" name="【消防施設】&#10;有形固定資産減価償却率最小値テキスト">
          <a:extLst>
            <a:ext uri="{FF2B5EF4-FFF2-40B4-BE49-F238E27FC236}">
              <a16:creationId xmlns:a16="http://schemas.microsoft.com/office/drawing/2014/main" id="{00AA1BFD-2230-4954-8C04-8B656CF3CE24}"/>
            </a:ext>
          </a:extLst>
        </xdr:cNvPr>
        <xdr:cNvSpPr txBox="1"/>
      </xdr:nvSpPr>
      <xdr:spPr>
        <a:xfrm>
          <a:off x="14414500" y="1437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33" name="直線コネクタ 732">
          <a:extLst>
            <a:ext uri="{FF2B5EF4-FFF2-40B4-BE49-F238E27FC236}">
              <a16:creationId xmlns:a16="http://schemas.microsoft.com/office/drawing/2014/main" id="{46353C51-B257-4F5B-AC52-F7572F056C6D}"/>
            </a:ext>
          </a:extLst>
        </xdr:cNvPr>
        <xdr:cNvCxnSpPr/>
      </xdr:nvCxnSpPr>
      <xdr:spPr>
        <a:xfrm>
          <a:off x="14287500" y="14375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99370ED6-165D-4AC2-A065-AE9BBF57285D}"/>
            </a:ext>
          </a:extLst>
        </xdr:cNvPr>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35" name="直線コネクタ 734">
          <a:extLst>
            <a:ext uri="{FF2B5EF4-FFF2-40B4-BE49-F238E27FC236}">
              <a16:creationId xmlns:a16="http://schemas.microsoft.com/office/drawing/2014/main" id="{0ABDDF98-9AB4-4651-B931-1F0CFCD87445}"/>
            </a:ext>
          </a:extLst>
        </xdr:cNvPr>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127743</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46EB5C46-8787-40D6-A327-0441A6ABD6BA}"/>
            </a:ext>
          </a:extLst>
        </xdr:cNvPr>
        <xdr:cNvSpPr txBox="1"/>
      </xdr:nvSpPr>
      <xdr:spPr>
        <a:xfrm>
          <a:off x="14414500" y="1370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37" name="フローチャート: 判断 736">
          <a:extLst>
            <a:ext uri="{FF2B5EF4-FFF2-40B4-BE49-F238E27FC236}">
              <a16:creationId xmlns:a16="http://schemas.microsoft.com/office/drawing/2014/main" id="{0002B0CA-3DC7-4C01-BCED-D71665561CCF}"/>
            </a:ext>
          </a:extLst>
        </xdr:cNvPr>
        <xdr:cNvSpPr/>
      </xdr:nvSpPr>
      <xdr:spPr>
        <a:xfrm>
          <a:off x="14325600" y="138513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38" name="フローチャート: 判断 737">
          <a:extLst>
            <a:ext uri="{FF2B5EF4-FFF2-40B4-BE49-F238E27FC236}">
              <a16:creationId xmlns:a16="http://schemas.microsoft.com/office/drawing/2014/main" id="{A1C44585-3A2A-400E-8219-268ADAAFE321}"/>
            </a:ext>
          </a:extLst>
        </xdr:cNvPr>
        <xdr:cNvSpPr/>
      </xdr:nvSpPr>
      <xdr:spPr>
        <a:xfrm>
          <a:off x="135788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39" name="フローチャート: 判断 738">
          <a:extLst>
            <a:ext uri="{FF2B5EF4-FFF2-40B4-BE49-F238E27FC236}">
              <a16:creationId xmlns:a16="http://schemas.microsoft.com/office/drawing/2014/main" id="{502C3CAC-A55B-4D5C-A3D0-52C94AD7D5E5}"/>
            </a:ext>
          </a:extLst>
        </xdr:cNvPr>
        <xdr:cNvSpPr/>
      </xdr:nvSpPr>
      <xdr:spPr>
        <a:xfrm>
          <a:off x="1280414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40" name="フローチャート: 判断 739">
          <a:extLst>
            <a:ext uri="{FF2B5EF4-FFF2-40B4-BE49-F238E27FC236}">
              <a16:creationId xmlns:a16="http://schemas.microsoft.com/office/drawing/2014/main" id="{27AF5099-5DE8-4691-80D4-18D73CDBBA10}"/>
            </a:ext>
          </a:extLst>
        </xdr:cNvPr>
        <xdr:cNvSpPr/>
      </xdr:nvSpPr>
      <xdr:spPr>
        <a:xfrm>
          <a:off x="1202944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741" name="フローチャート: 判断 740">
          <a:extLst>
            <a:ext uri="{FF2B5EF4-FFF2-40B4-BE49-F238E27FC236}">
              <a16:creationId xmlns:a16="http://schemas.microsoft.com/office/drawing/2014/main" id="{01C9A1F7-3852-45C9-968B-A9FD0F386013}"/>
            </a:ext>
          </a:extLst>
        </xdr:cNvPr>
        <xdr:cNvSpPr/>
      </xdr:nvSpPr>
      <xdr:spPr>
        <a:xfrm>
          <a:off x="11231880" y="139961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E4CED9E5-8A98-4576-957B-5FD42B083DA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CCA85724-D72B-4EE8-B43D-8CB409D392A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28D2662C-6C36-4013-9DF1-0969843CC27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33D4558B-EB52-4F38-9D3E-8CA7833C9F0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64B26411-EFCB-43DB-8908-F6E731F8192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47" name="楕円 746">
          <a:extLst>
            <a:ext uri="{FF2B5EF4-FFF2-40B4-BE49-F238E27FC236}">
              <a16:creationId xmlns:a16="http://schemas.microsoft.com/office/drawing/2014/main" id="{FA315C11-CDC9-4353-8C8D-B5E9577F47B9}"/>
            </a:ext>
          </a:extLst>
        </xdr:cNvPr>
        <xdr:cNvSpPr/>
      </xdr:nvSpPr>
      <xdr:spPr>
        <a:xfrm>
          <a:off x="14325600" y="139357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55BFF55E-71A7-4C91-BE79-6C2C7E3C5784}"/>
            </a:ext>
          </a:extLst>
        </xdr:cNvPr>
        <xdr:cNvSpPr txBox="1"/>
      </xdr:nvSpPr>
      <xdr:spPr>
        <a:xfrm>
          <a:off x="1441450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16692</xdr:rowOff>
    </xdr:from>
    <xdr:to>
      <xdr:col>81</xdr:col>
      <xdr:colOff>101600</xdr:colOff>
      <xdr:row>83</xdr:row>
      <xdr:rowOff>118292</xdr:rowOff>
    </xdr:to>
    <xdr:sp macro="" textlink="">
      <xdr:nvSpPr>
        <xdr:cNvPr id="749" name="楕円 748">
          <a:extLst>
            <a:ext uri="{FF2B5EF4-FFF2-40B4-BE49-F238E27FC236}">
              <a16:creationId xmlns:a16="http://schemas.microsoft.com/office/drawing/2014/main" id="{DCB5AB33-9FA5-4D10-8673-8ED2CAA39077}"/>
            </a:ext>
          </a:extLst>
        </xdr:cNvPr>
        <xdr:cNvSpPr/>
      </xdr:nvSpPr>
      <xdr:spPr>
        <a:xfrm>
          <a:off x="13578840" y="13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67492</xdr:rowOff>
    </xdr:from>
    <xdr:to>
      <xdr:col>85</xdr:col>
      <xdr:colOff>127000</xdr:colOff>
      <xdr:row>83</xdr:row>
      <xdr:rowOff>72389</xdr:rowOff>
    </xdr:to>
    <xdr:cxnSp macro="">
      <xdr:nvCxnSpPr>
        <xdr:cNvPr id="750" name="直線コネクタ 749">
          <a:extLst>
            <a:ext uri="{FF2B5EF4-FFF2-40B4-BE49-F238E27FC236}">
              <a16:creationId xmlns:a16="http://schemas.microsoft.com/office/drawing/2014/main" id="{0658BB82-F28D-4584-A499-BB3F7F29205E}"/>
            </a:ext>
          </a:extLst>
        </xdr:cNvPr>
        <xdr:cNvCxnSpPr/>
      </xdr:nvCxnSpPr>
      <xdr:spPr>
        <a:xfrm>
          <a:off x="13629640" y="13981612"/>
          <a:ext cx="74676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751" name="楕円 750">
          <a:extLst>
            <a:ext uri="{FF2B5EF4-FFF2-40B4-BE49-F238E27FC236}">
              <a16:creationId xmlns:a16="http://schemas.microsoft.com/office/drawing/2014/main" id="{DA5C161E-6B5C-49C0-95FD-A3F4825B1D86}"/>
            </a:ext>
          </a:extLst>
        </xdr:cNvPr>
        <xdr:cNvSpPr/>
      </xdr:nvSpPr>
      <xdr:spPr>
        <a:xfrm>
          <a:off x="1280414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67492</xdr:rowOff>
    </xdr:to>
    <xdr:cxnSp macro="">
      <xdr:nvCxnSpPr>
        <xdr:cNvPr id="752" name="直線コネクタ 751">
          <a:extLst>
            <a:ext uri="{FF2B5EF4-FFF2-40B4-BE49-F238E27FC236}">
              <a16:creationId xmlns:a16="http://schemas.microsoft.com/office/drawing/2014/main" id="{11133715-F6CF-4B02-91E7-4203ECB02F98}"/>
            </a:ext>
          </a:extLst>
        </xdr:cNvPr>
        <xdr:cNvCxnSpPr/>
      </xdr:nvCxnSpPr>
      <xdr:spPr>
        <a:xfrm>
          <a:off x="12854940" y="13963650"/>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753" name="楕円 752">
          <a:extLst>
            <a:ext uri="{FF2B5EF4-FFF2-40B4-BE49-F238E27FC236}">
              <a16:creationId xmlns:a16="http://schemas.microsoft.com/office/drawing/2014/main" id="{B8092C99-C42D-4104-918C-1B6B39514AE7}"/>
            </a:ext>
          </a:extLst>
        </xdr:cNvPr>
        <xdr:cNvSpPr/>
      </xdr:nvSpPr>
      <xdr:spPr>
        <a:xfrm>
          <a:off x="12029440" y="13916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49530</xdr:rowOff>
    </xdr:from>
    <xdr:to>
      <xdr:col>76</xdr:col>
      <xdr:colOff>114300</xdr:colOff>
      <xdr:row>83</xdr:row>
      <xdr:rowOff>52795</xdr:rowOff>
    </xdr:to>
    <xdr:cxnSp macro="">
      <xdr:nvCxnSpPr>
        <xdr:cNvPr id="754" name="直線コネクタ 753">
          <a:extLst>
            <a:ext uri="{FF2B5EF4-FFF2-40B4-BE49-F238E27FC236}">
              <a16:creationId xmlns:a16="http://schemas.microsoft.com/office/drawing/2014/main" id="{B44736BE-681B-40EB-BAA4-A5D0159B090C}"/>
            </a:ext>
          </a:extLst>
        </xdr:cNvPr>
        <xdr:cNvCxnSpPr/>
      </xdr:nvCxnSpPr>
      <xdr:spPr>
        <a:xfrm flipV="1">
          <a:off x="12072620" y="13963650"/>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144055</xdr:rowOff>
    </xdr:from>
    <xdr:to>
      <xdr:col>67</xdr:col>
      <xdr:colOff>101600</xdr:colOff>
      <xdr:row>83</xdr:row>
      <xdr:rowOff>74205</xdr:rowOff>
    </xdr:to>
    <xdr:sp macro="" textlink="">
      <xdr:nvSpPr>
        <xdr:cNvPr id="755" name="楕円 754">
          <a:extLst>
            <a:ext uri="{FF2B5EF4-FFF2-40B4-BE49-F238E27FC236}">
              <a16:creationId xmlns:a16="http://schemas.microsoft.com/office/drawing/2014/main" id="{7428C255-8F88-44AF-B9AD-DE4E7224C2D7}"/>
            </a:ext>
          </a:extLst>
        </xdr:cNvPr>
        <xdr:cNvSpPr/>
      </xdr:nvSpPr>
      <xdr:spPr>
        <a:xfrm>
          <a:off x="1123188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23405</xdr:rowOff>
    </xdr:from>
    <xdr:to>
      <xdr:col>71</xdr:col>
      <xdr:colOff>177800</xdr:colOff>
      <xdr:row>83</xdr:row>
      <xdr:rowOff>52795</xdr:rowOff>
    </xdr:to>
    <xdr:cxnSp macro="">
      <xdr:nvCxnSpPr>
        <xdr:cNvPr id="756" name="直線コネクタ 755">
          <a:extLst>
            <a:ext uri="{FF2B5EF4-FFF2-40B4-BE49-F238E27FC236}">
              <a16:creationId xmlns:a16="http://schemas.microsoft.com/office/drawing/2014/main" id="{CEEDDBD5-7A04-425C-BDB5-B533DFA8B6F2}"/>
            </a:ext>
          </a:extLst>
        </xdr:cNvPr>
        <xdr:cNvCxnSpPr/>
      </xdr:nvCxnSpPr>
      <xdr:spPr>
        <a:xfrm>
          <a:off x="11282680" y="13937525"/>
          <a:ext cx="78994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757" name="n_1aveValue【消防施設】&#10;有形固定資産減価償却率">
          <a:extLst>
            <a:ext uri="{FF2B5EF4-FFF2-40B4-BE49-F238E27FC236}">
              <a16:creationId xmlns:a16="http://schemas.microsoft.com/office/drawing/2014/main" id="{2EB2122D-35B2-4A4E-BDD2-B1C4B057604E}"/>
            </a:ext>
          </a:extLst>
        </xdr:cNvPr>
        <xdr:cNvSpPr txBox="1"/>
      </xdr:nvSpPr>
      <xdr:spPr>
        <a:xfrm>
          <a:off x="134372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758" name="n_2aveValue【消防施設】&#10;有形固定資産減価償却率">
          <a:extLst>
            <a:ext uri="{FF2B5EF4-FFF2-40B4-BE49-F238E27FC236}">
              <a16:creationId xmlns:a16="http://schemas.microsoft.com/office/drawing/2014/main" id="{62FF5BAA-E837-4B85-B5D1-13F3DB01E741}"/>
            </a:ext>
          </a:extLst>
        </xdr:cNvPr>
        <xdr:cNvSpPr txBox="1"/>
      </xdr:nvSpPr>
      <xdr:spPr>
        <a:xfrm>
          <a:off x="126752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759" name="n_3aveValue【消防施設】&#10;有形固定資産減価償却率">
          <a:extLst>
            <a:ext uri="{FF2B5EF4-FFF2-40B4-BE49-F238E27FC236}">
              <a16:creationId xmlns:a16="http://schemas.microsoft.com/office/drawing/2014/main" id="{8F94647C-DB2F-4C6F-9316-C950C6CC2620}"/>
            </a:ext>
          </a:extLst>
        </xdr:cNvPr>
        <xdr:cNvSpPr txBox="1"/>
      </xdr:nvSpPr>
      <xdr:spPr>
        <a:xfrm>
          <a:off x="119005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3283</xdr:rowOff>
    </xdr:from>
    <xdr:ext cx="405111" cy="259045"/>
    <xdr:sp macro="" textlink="">
      <xdr:nvSpPr>
        <xdr:cNvPr id="760" name="n_4aveValue【消防施設】&#10;有形固定資産減価償却率">
          <a:extLst>
            <a:ext uri="{FF2B5EF4-FFF2-40B4-BE49-F238E27FC236}">
              <a16:creationId xmlns:a16="http://schemas.microsoft.com/office/drawing/2014/main" id="{FD4ADA0C-8205-46E8-BDB2-A25B022971F2}"/>
            </a:ext>
          </a:extLst>
        </xdr:cNvPr>
        <xdr:cNvSpPr txBox="1"/>
      </xdr:nvSpPr>
      <xdr:spPr>
        <a:xfrm>
          <a:off x="1110298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109419</xdr:rowOff>
    </xdr:from>
    <xdr:ext cx="405111" cy="259045"/>
    <xdr:sp macro="" textlink="">
      <xdr:nvSpPr>
        <xdr:cNvPr id="761" name="n_1mainValue【消防施設】&#10;有形固定資産減価償却率">
          <a:extLst>
            <a:ext uri="{FF2B5EF4-FFF2-40B4-BE49-F238E27FC236}">
              <a16:creationId xmlns:a16="http://schemas.microsoft.com/office/drawing/2014/main" id="{9D5FDD77-105C-4E3E-940F-F0ABC4E1D499}"/>
            </a:ext>
          </a:extLst>
        </xdr:cNvPr>
        <xdr:cNvSpPr txBox="1"/>
      </xdr:nvSpPr>
      <xdr:spPr>
        <a:xfrm>
          <a:off x="13437244" y="1402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762" name="n_2mainValue【消防施設】&#10;有形固定資産減価償却率">
          <a:extLst>
            <a:ext uri="{FF2B5EF4-FFF2-40B4-BE49-F238E27FC236}">
              <a16:creationId xmlns:a16="http://schemas.microsoft.com/office/drawing/2014/main" id="{B1B06A99-DF77-42F3-B60E-DE9075CA2A6C}"/>
            </a:ext>
          </a:extLst>
        </xdr:cNvPr>
        <xdr:cNvSpPr txBox="1"/>
      </xdr:nvSpPr>
      <xdr:spPr>
        <a:xfrm>
          <a:off x="126752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763" name="n_3mainValue【消防施設】&#10;有形固定資産減価償却率">
          <a:extLst>
            <a:ext uri="{FF2B5EF4-FFF2-40B4-BE49-F238E27FC236}">
              <a16:creationId xmlns:a16="http://schemas.microsoft.com/office/drawing/2014/main" id="{18F093D2-7004-446D-A4B2-6134DD136036}"/>
            </a:ext>
          </a:extLst>
        </xdr:cNvPr>
        <xdr:cNvSpPr txBox="1"/>
      </xdr:nvSpPr>
      <xdr:spPr>
        <a:xfrm>
          <a:off x="1190054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64" name="n_4mainValue【消防施設】&#10;有形固定資産減価償却率">
          <a:extLst>
            <a:ext uri="{FF2B5EF4-FFF2-40B4-BE49-F238E27FC236}">
              <a16:creationId xmlns:a16="http://schemas.microsoft.com/office/drawing/2014/main" id="{D3C983EB-9541-4F53-9D83-7F00672E95A8}"/>
            </a:ext>
          </a:extLst>
        </xdr:cNvPr>
        <xdr:cNvSpPr txBox="1"/>
      </xdr:nvSpPr>
      <xdr:spPr>
        <a:xfrm>
          <a:off x="1110298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CF94DB5A-5089-481B-BEFC-98DA5C9BE62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5EE5FEBF-8E08-4FB8-892D-554F90C27D9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1165786F-B359-428B-909F-53C62820600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CFD4AE29-D692-47EA-86D3-FD6C738A3FF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4730DC74-0EBA-47D7-BD72-6961251226A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71651788-4E82-4759-8402-678776FEBC6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BA105438-8FEE-422C-82B4-733C6603E92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36A46366-4845-48C8-B0D5-2A3221D873D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BE4901D5-6802-41A3-9171-5AF7AC4A683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8C8832A0-86FC-40B5-880E-4EFC5768D7A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a:extLst>
            <a:ext uri="{FF2B5EF4-FFF2-40B4-BE49-F238E27FC236}">
              <a16:creationId xmlns:a16="http://schemas.microsoft.com/office/drawing/2014/main" id="{15CCD037-4F9E-464C-A0F3-856324CAA6E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a:extLst>
            <a:ext uri="{FF2B5EF4-FFF2-40B4-BE49-F238E27FC236}">
              <a16:creationId xmlns:a16="http://schemas.microsoft.com/office/drawing/2014/main" id="{098DD630-9A37-4DF6-B659-6E06EC7FBFF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a:extLst>
            <a:ext uri="{FF2B5EF4-FFF2-40B4-BE49-F238E27FC236}">
              <a16:creationId xmlns:a16="http://schemas.microsoft.com/office/drawing/2014/main" id="{9B0D0BAD-C939-471A-946A-17F5884E594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a:extLst>
            <a:ext uri="{FF2B5EF4-FFF2-40B4-BE49-F238E27FC236}">
              <a16:creationId xmlns:a16="http://schemas.microsoft.com/office/drawing/2014/main" id="{890BA544-0034-4562-BE06-16FAAC3DCCDB}"/>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a:extLst>
            <a:ext uri="{FF2B5EF4-FFF2-40B4-BE49-F238E27FC236}">
              <a16:creationId xmlns:a16="http://schemas.microsoft.com/office/drawing/2014/main" id="{8B747F30-D574-48D2-9FA2-BD5E3CF993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a:extLst>
            <a:ext uri="{FF2B5EF4-FFF2-40B4-BE49-F238E27FC236}">
              <a16:creationId xmlns:a16="http://schemas.microsoft.com/office/drawing/2014/main" id="{A8D76D6F-B77D-492A-8377-C472FE59201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a:extLst>
            <a:ext uri="{FF2B5EF4-FFF2-40B4-BE49-F238E27FC236}">
              <a16:creationId xmlns:a16="http://schemas.microsoft.com/office/drawing/2014/main" id="{0EA00271-04BA-4818-B644-EE74F2DF1B05}"/>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a:extLst>
            <a:ext uri="{FF2B5EF4-FFF2-40B4-BE49-F238E27FC236}">
              <a16:creationId xmlns:a16="http://schemas.microsoft.com/office/drawing/2014/main" id="{2D3F0A2C-2782-4326-A103-23CBBD56763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2083F72B-8208-41EF-8DD4-96934C7AD3D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2B9C2C16-FD5D-49F8-8EF5-34D82CDF106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a:extLst>
            <a:ext uri="{FF2B5EF4-FFF2-40B4-BE49-F238E27FC236}">
              <a16:creationId xmlns:a16="http://schemas.microsoft.com/office/drawing/2014/main" id="{37B7C1A9-3EEE-4EBF-A89C-9EDBA331DF2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86" name="直線コネクタ 785">
          <a:extLst>
            <a:ext uri="{FF2B5EF4-FFF2-40B4-BE49-F238E27FC236}">
              <a16:creationId xmlns:a16="http://schemas.microsoft.com/office/drawing/2014/main" id="{F7D8C28D-8EAA-4D1F-B920-6D202A0DC504}"/>
            </a:ext>
          </a:extLst>
        </xdr:cNvPr>
        <xdr:cNvCxnSpPr/>
      </xdr:nvCxnSpPr>
      <xdr:spPr>
        <a:xfrm flipV="1">
          <a:off x="19509104" y="13393673"/>
          <a:ext cx="0" cy="102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7" name="【消防施設】&#10;一人当たり面積最小値テキスト">
          <a:extLst>
            <a:ext uri="{FF2B5EF4-FFF2-40B4-BE49-F238E27FC236}">
              <a16:creationId xmlns:a16="http://schemas.microsoft.com/office/drawing/2014/main" id="{13E7BEC0-1C85-4C1C-AFB8-DCA160E79D00}"/>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8" name="直線コネクタ 787">
          <a:extLst>
            <a:ext uri="{FF2B5EF4-FFF2-40B4-BE49-F238E27FC236}">
              <a16:creationId xmlns:a16="http://schemas.microsoft.com/office/drawing/2014/main" id="{A3901101-7E48-4338-8755-497F2D5303EE}"/>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89" name="【消防施設】&#10;一人当たり面積最大値テキスト">
          <a:extLst>
            <a:ext uri="{FF2B5EF4-FFF2-40B4-BE49-F238E27FC236}">
              <a16:creationId xmlns:a16="http://schemas.microsoft.com/office/drawing/2014/main" id="{C9EE8C85-A9A5-47EA-8CA8-DAE1B9172C17}"/>
            </a:ext>
          </a:extLst>
        </xdr:cNvPr>
        <xdr:cNvSpPr txBox="1"/>
      </xdr:nvSpPr>
      <xdr:spPr>
        <a:xfrm>
          <a:off x="19547840" y="1317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790" name="直線コネクタ 789">
          <a:extLst>
            <a:ext uri="{FF2B5EF4-FFF2-40B4-BE49-F238E27FC236}">
              <a16:creationId xmlns:a16="http://schemas.microsoft.com/office/drawing/2014/main" id="{7EB8A6A1-1CB7-4214-8F02-C3D6F77E31D1}"/>
            </a:ext>
          </a:extLst>
        </xdr:cNvPr>
        <xdr:cNvCxnSpPr/>
      </xdr:nvCxnSpPr>
      <xdr:spPr>
        <a:xfrm>
          <a:off x="19443700" y="13393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91" name="【消防施設】&#10;一人当たり面積平均値テキスト">
          <a:extLst>
            <a:ext uri="{FF2B5EF4-FFF2-40B4-BE49-F238E27FC236}">
              <a16:creationId xmlns:a16="http://schemas.microsoft.com/office/drawing/2014/main" id="{19EF1457-4F88-4471-941D-673DB53BD109}"/>
            </a:ext>
          </a:extLst>
        </xdr:cNvPr>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2" name="フローチャート: 判断 791">
          <a:extLst>
            <a:ext uri="{FF2B5EF4-FFF2-40B4-BE49-F238E27FC236}">
              <a16:creationId xmlns:a16="http://schemas.microsoft.com/office/drawing/2014/main" id="{A05F38B9-0C32-41BF-9E35-6B36A1426EEF}"/>
            </a:ext>
          </a:extLst>
        </xdr:cNvPr>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793" name="フローチャート: 判断 792">
          <a:extLst>
            <a:ext uri="{FF2B5EF4-FFF2-40B4-BE49-F238E27FC236}">
              <a16:creationId xmlns:a16="http://schemas.microsoft.com/office/drawing/2014/main" id="{FB26BDCC-843B-41BB-86CB-051D4BB0F0D4}"/>
            </a:ext>
          </a:extLst>
        </xdr:cNvPr>
        <xdr:cNvSpPr/>
      </xdr:nvSpPr>
      <xdr:spPr>
        <a:xfrm>
          <a:off x="1873504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794" name="フローチャート: 判断 793">
          <a:extLst>
            <a:ext uri="{FF2B5EF4-FFF2-40B4-BE49-F238E27FC236}">
              <a16:creationId xmlns:a16="http://schemas.microsoft.com/office/drawing/2014/main" id="{2457A7E7-067F-4A83-805B-28064DC623FC}"/>
            </a:ext>
          </a:extLst>
        </xdr:cNvPr>
        <xdr:cNvSpPr/>
      </xdr:nvSpPr>
      <xdr:spPr>
        <a:xfrm>
          <a:off x="179374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795" name="フローチャート: 判断 794">
          <a:extLst>
            <a:ext uri="{FF2B5EF4-FFF2-40B4-BE49-F238E27FC236}">
              <a16:creationId xmlns:a16="http://schemas.microsoft.com/office/drawing/2014/main" id="{8B4FBAD8-2590-4A9C-BD6E-9B0E17CA7F21}"/>
            </a:ext>
          </a:extLst>
        </xdr:cNvPr>
        <xdr:cNvSpPr/>
      </xdr:nvSpPr>
      <xdr:spPr>
        <a:xfrm>
          <a:off x="17162780" y="1397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96" name="フローチャート: 判断 795">
          <a:extLst>
            <a:ext uri="{FF2B5EF4-FFF2-40B4-BE49-F238E27FC236}">
              <a16:creationId xmlns:a16="http://schemas.microsoft.com/office/drawing/2014/main" id="{5DE7F26C-BB5E-455E-BAF1-C5E49B054D8B}"/>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6306585E-6486-41E7-80C5-3DC41F85129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2FF8B700-2D3D-465C-A18B-CC527B19AF7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72B312F1-401A-4A45-B711-7259EC6A49C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9863945F-91A0-457C-8AE3-07020E41C7F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9D56D6E4-1F3F-4F74-8896-C25CB16A23E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02" name="楕円 801">
          <a:extLst>
            <a:ext uri="{FF2B5EF4-FFF2-40B4-BE49-F238E27FC236}">
              <a16:creationId xmlns:a16="http://schemas.microsoft.com/office/drawing/2014/main" id="{00EEFEAD-5152-40F3-91A2-3EDCE5952098}"/>
            </a:ext>
          </a:extLst>
        </xdr:cNvPr>
        <xdr:cNvSpPr/>
      </xdr:nvSpPr>
      <xdr:spPr>
        <a:xfrm>
          <a:off x="1945894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78757</xdr:rowOff>
    </xdr:from>
    <xdr:ext cx="469744" cy="259045"/>
    <xdr:sp macro="" textlink="">
      <xdr:nvSpPr>
        <xdr:cNvPr id="803" name="【消防施設】&#10;一人当たり面積該当値テキスト">
          <a:extLst>
            <a:ext uri="{FF2B5EF4-FFF2-40B4-BE49-F238E27FC236}">
              <a16:creationId xmlns:a16="http://schemas.microsoft.com/office/drawing/2014/main" id="{2D8D1316-7B1C-4F9B-AB9F-8C5939C402E6}"/>
            </a:ext>
          </a:extLst>
        </xdr:cNvPr>
        <xdr:cNvSpPr txBox="1"/>
      </xdr:nvSpPr>
      <xdr:spPr>
        <a:xfrm>
          <a:off x="19547840" y="1365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83313</xdr:rowOff>
    </xdr:from>
    <xdr:to>
      <xdr:col>112</xdr:col>
      <xdr:colOff>38100</xdr:colOff>
      <xdr:row>83</xdr:row>
      <xdr:rowOff>13463</xdr:rowOff>
    </xdr:to>
    <xdr:sp macro="" textlink="">
      <xdr:nvSpPr>
        <xdr:cNvPr id="804" name="楕円 803">
          <a:extLst>
            <a:ext uri="{FF2B5EF4-FFF2-40B4-BE49-F238E27FC236}">
              <a16:creationId xmlns:a16="http://schemas.microsoft.com/office/drawing/2014/main" id="{28B5530A-4021-4A4E-9A9D-F3DDDC16C304}"/>
            </a:ext>
          </a:extLst>
        </xdr:cNvPr>
        <xdr:cNvSpPr/>
      </xdr:nvSpPr>
      <xdr:spPr>
        <a:xfrm>
          <a:off x="18735040" y="13829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106680</xdr:rowOff>
    </xdr:from>
    <xdr:to>
      <xdr:col>116</xdr:col>
      <xdr:colOff>63500</xdr:colOff>
      <xdr:row>82</xdr:row>
      <xdr:rowOff>134113</xdr:rowOff>
    </xdr:to>
    <xdr:cxnSp macro="">
      <xdr:nvCxnSpPr>
        <xdr:cNvPr id="805" name="直線コネクタ 804">
          <a:extLst>
            <a:ext uri="{FF2B5EF4-FFF2-40B4-BE49-F238E27FC236}">
              <a16:creationId xmlns:a16="http://schemas.microsoft.com/office/drawing/2014/main" id="{EB690A01-D35C-458A-B5BC-2661C773F273}"/>
            </a:ext>
          </a:extLst>
        </xdr:cNvPr>
        <xdr:cNvCxnSpPr/>
      </xdr:nvCxnSpPr>
      <xdr:spPr>
        <a:xfrm flipV="1">
          <a:off x="18778220" y="13853160"/>
          <a:ext cx="73152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806" name="楕円 805">
          <a:extLst>
            <a:ext uri="{FF2B5EF4-FFF2-40B4-BE49-F238E27FC236}">
              <a16:creationId xmlns:a16="http://schemas.microsoft.com/office/drawing/2014/main" id="{290E2832-F750-4DFD-AB70-E84059287919}"/>
            </a:ext>
          </a:extLst>
        </xdr:cNvPr>
        <xdr:cNvSpPr/>
      </xdr:nvSpPr>
      <xdr:spPr>
        <a:xfrm>
          <a:off x="17937480" y="13838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134113</xdr:rowOff>
    </xdr:from>
    <xdr:to>
      <xdr:col>111</xdr:col>
      <xdr:colOff>177800</xdr:colOff>
      <xdr:row>82</xdr:row>
      <xdr:rowOff>143256</xdr:rowOff>
    </xdr:to>
    <xdr:cxnSp macro="">
      <xdr:nvCxnSpPr>
        <xdr:cNvPr id="807" name="直線コネクタ 806">
          <a:extLst>
            <a:ext uri="{FF2B5EF4-FFF2-40B4-BE49-F238E27FC236}">
              <a16:creationId xmlns:a16="http://schemas.microsoft.com/office/drawing/2014/main" id="{BB2DA32E-E2D7-4D00-AA05-29280C2FB664}"/>
            </a:ext>
          </a:extLst>
        </xdr:cNvPr>
        <xdr:cNvCxnSpPr/>
      </xdr:nvCxnSpPr>
      <xdr:spPr>
        <a:xfrm flipV="1">
          <a:off x="17988280" y="13880593"/>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83313</xdr:rowOff>
    </xdr:from>
    <xdr:to>
      <xdr:col>102</xdr:col>
      <xdr:colOff>165100</xdr:colOff>
      <xdr:row>83</xdr:row>
      <xdr:rowOff>13463</xdr:rowOff>
    </xdr:to>
    <xdr:sp macro="" textlink="">
      <xdr:nvSpPr>
        <xdr:cNvPr id="808" name="楕円 807">
          <a:extLst>
            <a:ext uri="{FF2B5EF4-FFF2-40B4-BE49-F238E27FC236}">
              <a16:creationId xmlns:a16="http://schemas.microsoft.com/office/drawing/2014/main" id="{149FECA1-163E-45E4-9A98-509304A6B849}"/>
            </a:ext>
          </a:extLst>
        </xdr:cNvPr>
        <xdr:cNvSpPr/>
      </xdr:nvSpPr>
      <xdr:spPr>
        <a:xfrm>
          <a:off x="17162780" y="1382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134113</xdr:rowOff>
    </xdr:from>
    <xdr:to>
      <xdr:col>107</xdr:col>
      <xdr:colOff>50800</xdr:colOff>
      <xdr:row>82</xdr:row>
      <xdr:rowOff>143256</xdr:rowOff>
    </xdr:to>
    <xdr:cxnSp macro="">
      <xdr:nvCxnSpPr>
        <xdr:cNvPr id="809" name="直線コネクタ 808">
          <a:extLst>
            <a:ext uri="{FF2B5EF4-FFF2-40B4-BE49-F238E27FC236}">
              <a16:creationId xmlns:a16="http://schemas.microsoft.com/office/drawing/2014/main" id="{4DA21E65-E572-4840-AAB9-3DAD13E7E9AB}"/>
            </a:ext>
          </a:extLst>
        </xdr:cNvPr>
        <xdr:cNvCxnSpPr/>
      </xdr:nvCxnSpPr>
      <xdr:spPr>
        <a:xfrm>
          <a:off x="17213580" y="13880593"/>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0" name="楕円 809">
          <a:extLst>
            <a:ext uri="{FF2B5EF4-FFF2-40B4-BE49-F238E27FC236}">
              <a16:creationId xmlns:a16="http://schemas.microsoft.com/office/drawing/2014/main" id="{783FF293-95BF-4AD5-A296-B5B8B5E49049}"/>
            </a:ext>
          </a:extLst>
        </xdr:cNvPr>
        <xdr:cNvSpPr/>
      </xdr:nvSpPr>
      <xdr:spPr>
        <a:xfrm>
          <a:off x="16388080" y="13848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134113</xdr:rowOff>
    </xdr:from>
    <xdr:to>
      <xdr:col>102</xdr:col>
      <xdr:colOff>114300</xdr:colOff>
      <xdr:row>82</xdr:row>
      <xdr:rowOff>152400</xdr:rowOff>
    </xdr:to>
    <xdr:cxnSp macro="">
      <xdr:nvCxnSpPr>
        <xdr:cNvPr id="811" name="直線コネクタ 810">
          <a:extLst>
            <a:ext uri="{FF2B5EF4-FFF2-40B4-BE49-F238E27FC236}">
              <a16:creationId xmlns:a16="http://schemas.microsoft.com/office/drawing/2014/main" id="{335E1FB1-61E9-4BE3-92DF-90E0EDDD8953}"/>
            </a:ext>
          </a:extLst>
        </xdr:cNvPr>
        <xdr:cNvCxnSpPr/>
      </xdr:nvCxnSpPr>
      <xdr:spPr>
        <a:xfrm flipV="1">
          <a:off x="16431260" y="13880593"/>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141749</xdr:rowOff>
    </xdr:from>
    <xdr:ext cx="469744" cy="259045"/>
    <xdr:sp macro="" textlink="">
      <xdr:nvSpPr>
        <xdr:cNvPr id="812" name="n_1aveValue【消防施設】&#10;一人当たり面積">
          <a:extLst>
            <a:ext uri="{FF2B5EF4-FFF2-40B4-BE49-F238E27FC236}">
              <a16:creationId xmlns:a16="http://schemas.microsoft.com/office/drawing/2014/main" id="{CA17BF00-0657-4066-BF2A-4987DCDE94E5}"/>
            </a:ext>
          </a:extLst>
        </xdr:cNvPr>
        <xdr:cNvSpPr txBox="1"/>
      </xdr:nvSpPr>
      <xdr:spPr>
        <a:xfrm>
          <a:off x="1856112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132605</xdr:rowOff>
    </xdr:from>
    <xdr:ext cx="469744" cy="259045"/>
    <xdr:sp macro="" textlink="">
      <xdr:nvSpPr>
        <xdr:cNvPr id="813" name="n_2aveValue【消防施設】&#10;一人当たり面積">
          <a:extLst>
            <a:ext uri="{FF2B5EF4-FFF2-40B4-BE49-F238E27FC236}">
              <a16:creationId xmlns:a16="http://schemas.microsoft.com/office/drawing/2014/main" id="{D86E14CB-3B29-4F15-9A35-30E90762612E}"/>
            </a:ext>
          </a:extLst>
        </xdr:cNvPr>
        <xdr:cNvSpPr txBox="1"/>
      </xdr:nvSpPr>
      <xdr:spPr>
        <a:xfrm>
          <a:off x="1777626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150892</xdr:rowOff>
    </xdr:from>
    <xdr:ext cx="469744" cy="259045"/>
    <xdr:sp macro="" textlink="">
      <xdr:nvSpPr>
        <xdr:cNvPr id="814" name="n_3aveValue【消防施設】&#10;一人当たり面積">
          <a:extLst>
            <a:ext uri="{FF2B5EF4-FFF2-40B4-BE49-F238E27FC236}">
              <a16:creationId xmlns:a16="http://schemas.microsoft.com/office/drawing/2014/main" id="{1A1C8D0A-7C2D-4FCD-A49B-A3C0F7DE7996}"/>
            </a:ext>
          </a:extLst>
        </xdr:cNvPr>
        <xdr:cNvSpPr txBox="1"/>
      </xdr:nvSpPr>
      <xdr:spPr>
        <a:xfrm>
          <a:off x="17001567"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15" name="n_4aveValue【消防施設】&#10;一人当たり面積">
          <a:extLst>
            <a:ext uri="{FF2B5EF4-FFF2-40B4-BE49-F238E27FC236}">
              <a16:creationId xmlns:a16="http://schemas.microsoft.com/office/drawing/2014/main" id="{E16D62A0-00E3-45AD-8BAF-FB882090CF4B}"/>
            </a:ext>
          </a:extLst>
        </xdr:cNvPr>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29990</xdr:rowOff>
    </xdr:from>
    <xdr:ext cx="469744" cy="259045"/>
    <xdr:sp macro="" textlink="">
      <xdr:nvSpPr>
        <xdr:cNvPr id="816" name="n_1mainValue【消防施設】&#10;一人当たり面積">
          <a:extLst>
            <a:ext uri="{FF2B5EF4-FFF2-40B4-BE49-F238E27FC236}">
              <a16:creationId xmlns:a16="http://schemas.microsoft.com/office/drawing/2014/main" id="{6F1C4B08-E118-4080-A26B-4B638E730CE7}"/>
            </a:ext>
          </a:extLst>
        </xdr:cNvPr>
        <xdr:cNvSpPr txBox="1"/>
      </xdr:nvSpPr>
      <xdr:spPr>
        <a:xfrm>
          <a:off x="18561127" y="1360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817" name="n_2mainValue【消防施設】&#10;一人当たり面積">
          <a:extLst>
            <a:ext uri="{FF2B5EF4-FFF2-40B4-BE49-F238E27FC236}">
              <a16:creationId xmlns:a16="http://schemas.microsoft.com/office/drawing/2014/main" id="{C4845778-A7BC-44FE-9AB8-EC2BE93B277F}"/>
            </a:ext>
          </a:extLst>
        </xdr:cNvPr>
        <xdr:cNvSpPr txBox="1"/>
      </xdr:nvSpPr>
      <xdr:spPr>
        <a:xfrm>
          <a:off x="1777626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29990</xdr:rowOff>
    </xdr:from>
    <xdr:ext cx="469744" cy="259045"/>
    <xdr:sp macro="" textlink="">
      <xdr:nvSpPr>
        <xdr:cNvPr id="818" name="n_3mainValue【消防施設】&#10;一人当たり面積">
          <a:extLst>
            <a:ext uri="{FF2B5EF4-FFF2-40B4-BE49-F238E27FC236}">
              <a16:creationId xmlns:a16="http://schemas.microsoft.com/office/drawing/2014/main" id="{539813B4-10A1-4485-AF36-00BC8399880F}"/>
            </a:ext>
          </a:extLst>
        </xdr:cNvPr>
        <xdr:cNvSpPr txBox="1"/>
      </xdr:nvSpPr>
      <xdr:spPr>
        <a:xfrm>
          <a:off x="17001567" y="1360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19" name="n_4mainValue【消防施設】&#10;一人当たり面積">
          <a:extLst>
            <a:ext uri="{FF2B5EF4-FFF2-40B4-BE49-F238E27FC236}">
              <a16:creationId xmlns:a16="http://schemas.microsoft.com/office/drawing/2014/main" id="{6AEF3EB9-53E3-4348-A882-0A30BCD89DBE}"/>
            </a:ext>
          </a:extLst>
        </xdr:cNvPr>
        <xdr:cNvSpPr txBox="1"/>
      </xdr:nvSpPr>
      <xdr:spPr>
        <a:xfrm>
          <a:off x="162268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A4D0247E-7E60-476B-82B4-8D7596189B0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AFB15642-0A88-43EF-85C4-61ACB55B82A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0954B12F-64E0-4568-9BDA-275DD764178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4AE4C932-E397-4EAC-8772-76509E88C21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DBF187F3-7EE5-4F70-A79B-6884B2F871A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92A557B7-A20A-42C5-B609-007CC9BE574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5AF72317-11FD-4D99-B731-BD3C07DC0F5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99B25D4E-93AE-4156-BF3D-51D9024F1B6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C95B3D34-148A-4C59-9118-117B064524E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731F7CE0-F971-4DD0-9A32-376EEB49E41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AE91D88B-4B9F-44ED-A67D-77D43EBADD9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a:extLst>
            <a:ext uri="{FF2B5EF4-FFF2-40B4-BE49-F238E27FC236}">
              <a16:creationId xmlns:a16="http://schemas.microsoft.com/office/drawing/2014/main" id="{153EBE0B-34B7-4780-9587-D0254A24692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a:extLst>
            <a:ext uri="{FF2B5EF4-FFF2-40B4-BE49-F238E27FC236}">
              <a16:creationId xmlns:a16="http://schemas.microsoft.com/office/drawing/2014/main" id="{271B0987-3DF0-4963-A1AC-3E371ACDAB2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a:extLst>
            <a:ext uri="{FF2B5EF4-FFF2-40B4-BE49-F238E27FC236}">
              <a16:creationId xmlns:a16="http://schemas.microsoft.com/office/drawing/2014/main" id="{004E3955-9BA9-4ECD-8029-B40E35877D0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a:extLst>
            <a:ext uri="{FF2B5EF4-FFF2-40B4-BE49-F238E27FC236}">
              <a16:creationId xmlns:a16="http://schemas.microsoft.com/office/drawing/2014/main" id="{6421BB9E-21FA-4CB1-9419-4DB0A0CBA122}"/>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a:extLst>
            <a:ext uri="{FF2B5EF4-FFF2-40B4-BE49-F238E27FC236}">
              <a16:creationId xmlns:a16="http://schemas.microsoft.com/office/drawing/2014/main" id="{F1671A4A-E5E5-4066-9810-BA4027397FF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a:extLst>
            <a:ext uri="{FF2B5EF4-FFF2-40B4-BE49-F238E27FC236}">
              <a16:creationId xmlns:a16="http://schemas.microsoft.com/office/drawing/2014/main" id="{80C32D38-4EC2-4516-86AD-54401446F69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a:extLst>
            <a:ext uri="{FF2B5EF4-FFF2-40B4-BE49-F238E27FC236}">
              <a16:creationId xmlns:a16="http://schemas.microsoft.com/office/drawing/2014/main" id="{500B644F-71FB-4C9F-BF5F-59E6A75B731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a:extLst>
            <a:ext uri="{FF2B5EF4-FFF2-40B4-BE49-F238E27FC236}">
              <a16:creationId xmlns:a16="http://schemas.microsoft.com/office/drawing/2014/main" id="{448AB705-249C-4EEE-AD2C-6DBDF86D66D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a:extLst>
            <a:ext uri="{FF2B5EF4-FFF2-40B4-BE49-F238E27FC236}">
              <a16:creationId xmlns:a16="http://schemas.microsoft.com/office/drawing/2014/main" id="{E9480803-D42C-4705-9E6E-1F17ECF4635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a:extLst>
            <a:ext uri="{FF2B5EF4-FFF2-40B4-BE49-F238E27FC236}">
              <a16:creationId xmlns:a16="http://schemas.microsoft.com/office/drawing/2014/main" id="{8D275417-7F1C-4E89-9223-53BA8F3C3F8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a:extLst>
            <a:ext uri="{FF2B5EF4-FFF2-40B4-BE49-F238E27FC236}">
              <a16:creationId xmlns:a16="http://schemas.microsoft.com/office/drawing/2014/main" id="{A0F4AC35-2C61-45AE-9BC2-E56B7B3D87E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a:extLst>
            <a:ext uri="{FF2B5EF4-FFF2-40B4-BE49-F238E27FC236}">
              <a16:creationId xmlns:a16="http://schemas.microsoft.com/office/drawing/2014/main" id="{41893952-E4C9-4C43-AA7D-60579B3CCEA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912E7506-FF26-4C24-AECF-FBF4D2FB8CC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EE062C0E-0A3F-450E-9155-ABF585D053C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45" name="直線コネクタ 844">
          <a:extLst>
            <a:ext uri="{FF2B5EF4-FFF2-40B4-BE49-F238E27FC236}">
              <a16:creationId xmlns:a16="http://schemas.microsoft.com/office/drawing/2014/main" id="{DF808125-471C-4E99-B84F-08237889E9BE}"/>
            </a:ext>
          </a:extLst>
        </xdr:cNvPr>
        <xdr:cNvCxnSpPr/>
      </xdr:nvCxnSpPr>
      <xdr:spPr>
        <a:xfrm flipV="1">
          <a:off x="14375764" y="16749304"/>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46" name="【庁舎】&#10;有形固定資産減価償却率最小値テキスト">
          <a:extLst>
            <a:ext uri="{FF2B5EF4-FFF2-40B4-BE49-F238E27FC236}">
              <a16:creationId xmlns:a16="http://schemas.microsoft.com/office/drawing/2014/main" id="{9ACA6555-1612-4B0F-89EA-0288C92F12D0}"/>
            </a:ext>
          </a:extLst>
        </xdr:cNvPr>
        <xdr:cNvSpPr txBox="1"/>
      </xdr:nvSpPr>
      <xdr:spPr>
        <a:xfrm>
          <a:off x="14414500" y="1822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47" name="直線コネクタ 846">
          <a:extLst>
            <a:ext uri="{FF2B5EF4-FFF2-40B4-BE49-F238E27FC236}">
              <a16:creationId xmlns:a16="http://schemas.microsoft.com/office/drawing/2014/main" id="{4539A7C2-379B-4C5F-99E0-64796E5C73FF}"/>
            </a:ext>
          </a:extLst>
        </xdr:cNvPr>
        <xdr:cNvCxnSpPr/>
      </xdr:nvCxnSpPr>
      <xdr:spPr>
        <a:xfrm>
          <a:off x="14287500" y="18223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48" name="【庁舎】&#10;有形固定資産減価償却率最大値テキスト">
          <a:extLst>
            <a:ext uri="{FF2B5EF4-FFF2-40B4-BE49-F238E27FC236}">
              <a16:creationId xmlns:a16="http://schemas.microsoft.com/office/drawing/2014/main" id="{2F0EC1BB-E5EC-4EEE-B8CA-45CA64247E91}"/>
            </a:ext>
          </a:extLst>
        </xdr:cNvPr>
        <xdr:cNvSpPr txBox="1"/>
      </xdr:nvSpPr>
      <xdr:spPr>
        <a:xfrm>
          <a:off x="14414500" y="16528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49" name="直線コネクタ 848">
          <a:extLst>
            <a:ext uri="{FF2B5EF4-FFF2-40B4-BE49-F238E27FC236}">
              <a16:creationId xmlns:a16="http://schemas.microsoft.com/office/drawing/2014/main" id="{64E04FAD-D1EE-498A-AB0A-F1616E98E1A7}"/>
            </a:ext>
          </a:extLst>
        </xdr:cNvPr>
        <xdr:cNvCxnSpPr/>
      </xdr:nvCxnSpPr>
      <xdr:spPr>
        <a:xfrm>
          <a:off x="14287500" y="16749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50" name="【庁舎】&#10;有形固定資産減価償却率平均値テキスト">
          <a:extLst>
            <a:ext uri="{FF2B5EF4-FFF2-40B4-BE49-F238E27FC236}">
              <a16:creationId xmlns:a16="http://schemas.microsoft.com/office/drawing/2014/main" id="{2284542E-9BF5-40DB-857F-70C38B750511}"/>
            </a:ext>
          </a:extLst>
        </xdr:cNvPr>
        <xdr:cNvSpPr txBox="1"/>
      </xdr:nvSpPr>
      <xdr:spPr>
        <a:xfrm>
          <a:off x="14414500" y="1737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51" name="フローチャート: 判断 850">
          <a:extLst>
            <a:ext uri="{FF2B5EF4-FFF2-40B4-BE49-F238E27FC236}">
              <a16:creationId xmlns:a16="http://schemas.microsoft.com/office/drawing/2014/main" id="{4DE131BC-89A1-46BF-B6F8-0ED8F1128C48}"/>
            </a:ext>
          </a:extLst>
        </xdr:cNvPr>
        <xdr:cNvSpPr/>
      </xdr:nvSpPr>
      <xdr:spPr>
        <a:xfrm>
          <a:off x="14325600" y="173919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52" name="フローチャート: 判断 851">
          <a:extLst>
            <a:ext uri="{FF2B5EF4-FFF2-40B4-BE49-F238E27FC236}">
              <a16:creationId xmlns:a16="http://schemas.microsoft.com/office/drawing/2014/main" id="{7D6FE3D1-3AB1-4A59-A4BB-919A405DB8C3}"/>
            </a:ext>
          </a:extLst>
        </xdr:cNvPr>
        <xdr:cNvSpPr/>
      </xdr:nvSpPr>
      <xdr:spPr>
        <a:xfrm>
          <a:off x="13578840" y="17413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53" name="フローチャート: 判断 852">
          <a:extLst>
            <a:ext uri="{FF2B5EF4-FFF2-40B4-BE49-F238E27FC236}">
              <a16:creationId xmlns:a16="http://schemas.microsoft.com/office/drawing/2014/main" id="{11A4F96C-1E45-49CA-BB70-DAF5D6187BC3}"/>
            </a:ext>
          </a:extLst>
        </xdr:cNvPr>
        <xdr:cNvSpPr/>
      </xdr:nvSpPr>
      <xdr:spPr>
        <a:xfrm>
          <a:off x="128041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54" name="フローチャート: 判断 853">
          <a:extLst>
            <a:ext uri="{FF2B5EF4-FFF2-40B4-BE49-F238E27FC236}">
              <a16:creationId xmlns:a16="http://schemas.microsoft.com/office/drawing/2014/main" id="{F5DE88E0-F27C-4BC6-B917-7BBFFDF2C1D2}"/>
            </a:ext>
          </a:extLst>
        </xdr:cNvPr>
        <xdr:cNvSpPr/>
      </xdr:nvSpPr>
      <xdr:spPr>
        <a:xfrm>
          <a:off x="12029440" y="17424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55" name="フローチャート: 判断 854">
          <a:extLst>
            <a:ext uri="{FF2B5EF4-FFF2-40B4-BE49-F238E27FC236}">
              <a16:creationId xmlns:a16="http://schemas.microsoft.com/office/drawing/2014/main" id="{B99EA637-39E3-4FD5-A6D2-00ACC2CB31D3}"/>
            </a:ext>
          </a:extLst>
        </xdr:cNvPr>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1906E9DB-B1F1-4339-A36D-29C40617B4D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33A0782-6B75-4AAA-BF1C-0AC12947E91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E6DF519F-33FA-4DFA-BE6B-6C11B9FC69D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79AC637B-B5D7-4F86-A859-C752F13048B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8AFB8E2-DA6D-46B9-A3D8-4A1A6A5C76B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120106</xdr:rowOff>
    </xdr:from>
    <xdr:to>
      <xdr:col>85</xdr:col>
      <xdr:colOff>177800</xdr:colOff>
      <xdr:row>102</xdr:row>
      <xdr:rowOff>50256</xdr:rowOff>
    </xdr:to>
    <xdr:sp macro="" textlink="">
      <xdr:nvSpPr>
        <xdr:cNvPr id="861" name="楕円 860">
          <a:extLst>
            <a:ext uri="{FF2B5EF4-FFF2-40B4-BE49-F238E27FC236}">
              <a16:creationId xmlns:a16="http://schemas.microsoft.com/office/drawing/2014/main" id="{27832A1C-56D0-4F81-93EC-82351805C444}"/>
            </a:ext>
          </a:extLst>
        </xdr:cNvPr>
        <xdr:cNvSpPr/>
      </xdr:nvSpPr>
      <xdr:spPr>
        <a:xfrm>
          <a:off x="14325600" y="170517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142983</xdr:rowOff>
    </xdr:from>
    <xdr:ext cx="405111" cy="259045"/>
    <xdr:sp macro="" textlink="">
      <xdr:nvSpPr>
        <xdr:cNvPr id="862" name="【庁舎】&#10;有形固定資産減価償却率該当値テキスト">
          <a:extLst>
            <a:ext uri="{FF2B5EF4-FFF2-40B4-BE49-F238E27FC236}">
              <a16:creationId xmlns:a16="http://schemas.microsoft.com/office/drawing/2014/main" id="{E2FE0BD3-55D1-47FA-A885-56B4D5BB65FD}"/>
            </a:ext>
          </a:extLst>
        </xdr:cNvPr>
        <xdr:cNvSpPr txBox="1"/>
      </xdr:nvSpPr>
      <xdr:spPr>
        <a:xfrm>
          <a:off x="14414500" y="1690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863" name="楕円 862">
          <a:extLst>
            <a:ext uri="{FF2B5EF4-FFF2-40B4-BE49-F238E27FC236}">
              <a16:creationId xmlns:a16="http://schemas.microsoft.com/office/drawing/2014/main" id="{3C79F9DA-12C0-4C1B-8736-B867DB044778}"/>
            </a:ext>
          </a:extLst>
        </xdr:cNvPr>
        <xdr:cNvSpPr/>
      </xdr:nvSpPr>
      <xdr:spPr>
        <a:xfrm>
          <a:off x="13578840" y="178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170906</xdr:rowOff>
    </xdr:from>
    <xdr:to>
      <xdr:col>85</xdr:col>
      <xdr:colOff>127000</xdr:colOff>
      <xdr:row>106</xdr:row>
      <xdr:rowOff>120287</xdr:rowOff>
    </xdr:to>
    <xdr:cxnSp macro="">
      <xdr:nvCxnSpPr>
        <xdr:cNvPr id="864" name="直線コネクタ 863">
          <a:extLst>
            <a:ext uri="{FF2B5EF4-FFF2-40B4-BE49-F238E27FC236}">
              <a16:creationId xmlns:a16="http://schemas.microsoft.com/office/drawing/2014/main" id="{8E8EC195-0F23-41B7-BB5E-DA0E8B9ED10B}"/>
            </a:ext>
          </a:extLst>
        </xdr:cNvPr>
        <xdr:cNvCxnSpPr/>
      </xdr:nvCxnSpPr>
      <xdr:spPr>
        <a:xfrm flipV="1">
          <a:off x="13629640" y="17102546"/>
          <a:ext cx="746760" cy="7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65" name="楕円 864">
          <a:extLst>
            <a:ext uri="{FF2B5EF4-FFF2-40B4-BE49-F238E27FC236}">
              <a16:creationId xmlns:a16="http://schemas.microsoft.com/office/drawing/2014/main" id="{B22303B2-6D77-4912-B56B-8F7510BBF755}"/>
            </a:ext>
          </a:extLst>
        </xdr:cNvPr>
        <xdr:cNvSpPr/>
      </xdr:nvSpPr>
      <xdr:spPr>
        <a:xfrm>
          <a:off x="1280414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120287</xdr:rowOff>
    </xdr:to>
    <xdr:cxnSp macro="">
      <xdr:nvCxnSpPr>
        <xdr:cNvPr id="866" name="直線コネクタ 865">
          <a:extLst>
            <a:ext uri="{FF2B5EF4-FFF2-40B4-BE49-F238E27FC236}">
              <a16:creationId xmlns:a16="http://schemas.microsoft.com/office/drawing/2014/main" id="{681DB378-581A-4D3C-AD96-A5B1C1EA6D61}"/>
            </a:ext>
          </a:extLst>
        </xdr:cNvPr>
        <xdr:cNvCxnSpPr/>
      </xdr:nvCxnSpPr>
      <xdr:spPr>
        <a:xfrm>
          <a:off x="12854940" y="17868901"/>
          <a:ext cx="7747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66221</xdr:rowOff>
    </xdr:from>
    <xdr:to>
      <xdr:col>72</xdr:col>
      <xdr:colOff>38100</xdr:colOff>
      <xdr:row>106</xdr:row>
      <xdr:rowOff>167821</xdr:rowOff>
    </xdr:to>
    <xdr:sp macro="" textlink="">
      <xdr:nvSpPr>
        <xdr:cNvPr id="867" name="楕円 866">
          <a:extLst>
            <a:ext uri="{FF2B5EF4-FFF2-40B4-BE49-F238E27FC236}">
              <a16:creationId xmlns:a16="http://schemas.microsoft.com/office/drawing/2014/main" id="{776D7224-21CA-424B-B54B-CD7C11874484}"/>
            </a:ext>
          </a:extLst>
        </xdr:cNvPr>
        <xdr:cNvSpPr/>
      </xdr:nvSpPr>
      <xdr:spPr>
        <a:xfrm>
          <a:off x="12029440" y="178360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117021</xdr:rowOff>
    </xdr:to>
    <xdr:cxnSp macro="">
      <xdr:nvCxnSpPr>
        <xdr:cNvPr id="868" name="直線コネクタ 867">
          <a:extLst>
            <a:ext uri="{FF2B5EF4-FFF2-40B4-BE49-F238E27FC236}">
              <a16:creationId xmlns:a16="http://schemas.microsoft.com/office/drawing/2014/main" id="{BA9838B7-F9EA-4B78-9C6B-DFD766B1B249}"/>
            </a:ext>
          </a:extLst>
        </xdr:cNvPr>
        <xdr:cNvCxnSpPr/>
      </xdr:nvCxnSpPr>
      <xdr:spPr>
        <a:xfrm flipV="1">
          <a:off x="12072620" y="17868901"/>
          <a:ext cx="78232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33564</xdr:rowOff>
    </xdr:from>
    <xdr:to>
      <xdr:col>67</xdr:col>
      <xdr:colOff>101600</xdr:colOff>
      <xdr:row>106</xdr:row>
      <xdr:rowOff>135164</xdr:rowOff>
    </xdr:to>
    <xdr:sp macro="" textlink="">
      <xdr:nvSpPr>
        <xdr:cNvPr id="869" name="楕円 868">
          <a:extLst>
            <a:ext uri="{FF2B5EF4-FFF2-40B4-BE49-F238E27FC236}">
              <a16:creationId xmlns:a16="http://schemas.microsoft.com/office/drawing/2014/main" id="{E49291CA-F934-4A0D-8B62-E31B194A511A}"/>
            </a:ext>
          </a:extLst>
        </xdr:cNvPr>
        <xdr:cNvSpPr/>
      </xdr:nvSpPr>
      <xdr:spPr>
        <a:xfrm>
          <a:off x="11231880" y="178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84364</xdr:rowOff>
    </xdr:from>
    <xdr:to>
      <xdr:col>71</xdr:col>
      <xdr:colOff>177800</xdr:colOff>
      <xdr:row>106</xdr:row>
      <xdr:rowOff>117021</xdr:rowOff>
    </xdr:to>
    <xdr:cxnSp macro="">
      <xdr:nvCxnSpPr>
        <xdr:cNvPr id="870" name="直線コネクタ 869">
          <a:extLst>
            <a:ext uri="{FF2B5EF4-FFF2-40B4-BE49-F238E27FC236}">
              <a16:creationId xmlns:a16="http://schemas.microsoft.com/office/drawing/2014/main" id="{D458E883-F8EA-4D10-9B87-B3BFF49E14CB}"/>
            </a:ext>
          </a:extLst>
        </xdr:cNvPr>
        <xdr:cNvCxnSpPr/>
      </xdr:nvCxnSpPr>
      <xdr:spPr>
        <a:xfrm>
          <a:off x="11282680" y="1785420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92908</xdr:rowOff>
    </xdr:from>
    <xdr:ext cx="405111" cy="259045"/>
    <xdr:sp macro="" textlink="">
      <xdr:nvSpPr>
        <xdr:cNvPr id="871" name="n_1aveValue【庁舎】&#10;有形固定資産減価償却率">
          <a:extLst>
            <a:ext uri="{FF2B5EF4-FFF2-40B4-BE49-F238E27FC236}">
              <a16:creationId xmlns:a16="http://schemas.microsoft.com/office/drawing/2014/main" id="{718ACAF8-2501-401F-BF50-D5F92A94FC1C}"/>
            </a:ext>
          </a:extLst>
        </xdr:cNvPr>
        <xdr:cNvSpPr txBox="1"/>
      </xdr:nvSpPr>
      <xdr:spPr>
        <a:xfrm>
          <a:off x="1343724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72" name="n_2aveValue【庁舎】&#10;有形固定資産減価償却率">
          <a:extLst>
            <a:ext uri="{FF2B5EF4-FFF2-40B4-BE49-F238E27FC236}">
              <a16:creationId xmlns:a16="http://schemas.microsoft.com/office/drawing/2014/main" id="{BF0AD02F-D557-4F0D-8FEC-9CAAEDBD46D1}"/>
            </a:ext>
          </a:extLst>
        </xdr:cNvPr>
        <xdr:cNvSpPr txBox="1"/>
      </xdr:nvSpPr>
      <xdr:spPr>
        <a:xfrm>
          <a:off x="12675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73" name="n_3aveValue【庁舎】&#10;有形固定資産減価償却率">
          <a:extLst>
            <a:ext uri="{FF2B5EF4-FFF2-40B4-BE49-F238E27FC236}">
              <a16:creationId xmlns:a16="http://schemas.microsoft.com/office/drawing/2014/main" id="{132C3FBD-0F0F-4C29-B675-8761FFD448F0}"/>
            </a:ext>
          </a:extLst>
        </xdr:cNvPr>
        <xdr:cNvSpPr txBox="1"/>
      </xdr:nvSpPr>
      <xdr:spPr>
        <a:xfrm>
          <a:off x="1190054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74" name="n_4aveValue【庁舎】&#10;有形固定資産減価償却率">
          <a:extLst>
            <a:ext uri="{FF2B5EF4-FFF2-40B4-BE49-F238E27FC236}">
              <a16:creationId xmlns:a16="http://schemas.microsoft.com/office/drawing/2014/main" id="{FFAC24F8-0A2E-493F-848C-FA8C4C0C3E8B}"/>
            </a:ext>
          </a:extLst>
        </xdr:cNvPr>
        <xdr:cNvSpPr txBox="1"/>
      </xdr:nvSpPr>
      <xdr:spPr>
        <a:xfrm>
          <a:off x="1110298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875" name="n_1mainValue【庁舎】&#10;有形固定資産減価償却率">
          <a:extLst>
            <a:ext uri="{FF2B5EF4-FFF2-40B4-BE49-F238E27FC236}">
              <a16:creationId xmlns:a16="http://schemas.microsoft.com/office/drawing/2014/main" id="{B426DE6B-4F45-46DB-A9B6-0D5603A0C8D4}"/>
            </a:ext>
          </a:extLst>
        </xdr:cNvPr>
        <xdr:cNvSpPr txBox="1"/>
      </xdr:nvSpPr>
      <xdr:spPr>
        <a:xfrm>
          <a:off x="1343724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76" name="n_2mainValue【庁舎】&#10;有形固定資産減価償却率">
          <a:extLst>
            <a:ext uri="{FF2B5EF4-FFF2-40B4-BE49-F238E27FC236}">
              <a16:creationId xmlns:a16="http://schemas.microsoft.com/office/drawing/2014/main" id="{70D65EC8-FC51-4CF3-BC0C-2561851058F0}"/>
            </a:ext>
          </a:extLst>
        </xdr:cNvPr>
        <xdr:cNvSpPr txBox="1"/>
      </xdr:nvSpPr>
      <xdr:spPr>
        <a:xfrm>
          <a:off x="1267524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158948</xdr:rowOff>
    </xdr:from>
    <xdr:ext cx="405111" cy="259045"/>
    <xdr:sp macro="" textlink="">
      <xdr:nvSpPr>
        <xdr:cNvPr id="877" name="n_3mainValue【庁舎】&#10;有形固定資産減価償却率">
          <a:extLst>
            <a:ext uri="{FF2B5EF4-FFF2-40B4-BE49-F238E27FC236}">
              <a16:creationId xmlns:a16="http://schemas.microsoft.com/office/drawing/2014/main" id="{3F6E781A-458F-4487-B2A3-9F95D05B8F9A}"/>
            </a:ext>
          </a:extLst>
        </xdr:cNvPr>
        <xdr:cNvSpPr txBox="1"/>
      </xdr:nvSpPr>
      <xdr:spPr>
        <a:xfrm>
          <a:off x="11900544" y="179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126291</xdr:rowOff>
    </xdr:from>
    <xdr:ext cx="405111" cy="259045"/>
    <xdr:sp macro="" textlink="">
      <xdr:nvSpPr>
        <xdr:cNvPr id="878" name="n_4mainValue【庁舎】&#10;有形固定資産減価償却率">
          <a:extLst>
            <a:ext uri="{FF2B5EF4-FFF2-40B4-BE49-F238E27FC236}">
              <a16:creationId xmlns:a16="http://schemas.microsoft.com/office/drawing/2014/main" id="{89E5856E-A3E0-459B-925E-140CA70BFB46}"/>
            </a:ext>
          </a:extLst>
        </xdr:cNvPr>
        <xdr:cNvSpPr txBox="1"/>
      </xdr:nvSpPr>
      <xdr:spPr>
        <a:xfrm>
          <a:off x="11102984" y="17896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115CA54E-BF02-44F6-B408-08505C0185D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E7554AF8-3AE2-470D-91F9-7EBDF7011EC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B8DECEE9-77EE-490D-8D1F-6053BF81FEF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42F351D7-9334-406B-B98D-DF710CB0077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289F2638-4D3B-4251-995A-37F4749E508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D4BFA183-9C54-47E8-AB3C-E6CDE4A6606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0E75DB80-D5E8-4D1E-8768-F2B097E4E63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FE45B128-B4B0-43A9-A7F1-63888EBC53B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B7276276-B48A-43FC-89DF-A175C438D14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BD5461B7-E77D-4E2A-BC42-C445696692A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a:extLst>
            <a:ext uri="{FF2B5EF4-FFF2-40B4-BE49-F238E27FC236}">
              <a16:creationId xmlns:a16="http://schemas.microsoft.com/office/drawing/2014/main" id="{13EF3B73-B02E-4000-8DD7-11DB2E7C208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a:extLst>
            <a:ext uri="{FF2B5EF4-FFF2-40B4-BE49-F238E27FC236}">
              <a16:creationId xmlns:a16="http://schemas.microsoft.com/office/drawing/2014/main" id="{3F3C40A3-665F-406E-829D-94D9AEE8725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a:extLst>
            <a:ext uri="{FF2B5EF4-FFF2-40B4-BE49-F238E27FC236}">
              <a16:creationId xmlns:a16="http://schemas.microsoft.com/office/drawing/2014/main" id="{CFA31FE6-DB6A-4016-8607-F725ECE4572C}"/>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a:extLst>
            <a:ext uri="{FF2B5EF4-FFF2-40B4-BE49-F238E27FC236}">
              <a16:creationId xmlns:a16="http://schemas.microsoft.com/office/drawing/2014/main" id="{9D2398B4-F1BE-4C1F-9E77-73B643C925AD}"/>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a:extLst>
            <a:ext uri="{FF2B5EF4-FFF2-40B4-BE49-F238E27FC236}">
              <a16:creationId xmlns:a16="http://schemas.microsoft.com/office/drawing/2014/main" id="{16613362-6AB4-4905-9CEB-D9AF670E8D5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a:extLst>
            <a:ext uri="{FF2B5EF4-FFF2-40B4-BE49-F238E27FC236}">
              <a16:creationId xmlns:a16="http://schemas.microsoft.com/office/drawing/2014/main" id="{D0D0F491-127D-4BD8-9973-9F094D3DC02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a:extLst>
            <a:ext uri="{FF2B5EF4-FFF2-40B4-BE49-F238E27FC236}">
              <a16:creationId xmlns:a16="http://schemas.microsoft.com/office/drawing/2014/main" id="{191091DD-0AE6-4051-BE5F-8E055BF40C5B}"/>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a:extLst>
            <a:ext uri="{FF2B5EF4-FFF2-40B4-BE49-F238E27FC236}">
              <a16:creationId xmlns:a16="http://schemas.microsoft.com/office/drawing/2014/main" id="{04ABDAB9-4ED6-4A3D-9B0D-8240EDB09859}"/>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a:extLst>
            <a:ext uri="{FF2B5EF4-FFF2-40B4-BE49-F238E27FC236}">
              <a16:creationId xmlns:a16="http://schemas.microsoft.com/office/drawing/2014/main" id="{73A3F403-FC95-4AB3-AAE4-4C8C7B70F62E}"/>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a:extLst>
            <a:ext uri="{FF2B5EF4-FFF2-40B4-BE49-F238E27FC236}">
              <a16:creationId xmlns:a16="http://schemas.microsoft.com/office/drawing/2014/main" id="{35B84C2F-AE7F-4074-8F77-4BE59DD0454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a:extLst>
            <a:ext uri="{FF2B5EF4-FFF2-40B4-BE49-F238E27FC236}">
              <a16:creationId xmlns:a16="http://schemas.microsoft.com/office/drawing/2014/main" id="{18EAB92D-60C5-48BB-B098-1FACAE391B7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a:extLst>
            <a:ext uri="{FF2B5EF4-FFF2-40B4-BE49-F238E27FC236}">
              <a16:creationId xmlns:a16="http://schemas.microsoft.com/office/drawing/2014/main" id="{5083A78D-3D5D-48F7-95FF-601996C852DE}"/>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C01FC8F6-AC8F-482A-AB8F-12A0D4044A3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C6761E47-1127-4166-A0F4-82561CA7828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id="{951F5516-894E-4670-B871-CE0E570167D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04" name="直線コネクタ 903">
          <a:extLst>
            <a:ext uri="{FF2B5EF4-FFF2-40B4-BE49-F238E27FC236}">
              <a16:creationId xmlns:a16="http://schemas.microsoft.com/office/drawing/2014/main" id="{38026E3A-EF45-470C-8EDA-FE19F9C2B2C0}"/>
            </a:ext>
          </a:extLst>
        </xdr:cNvPr>
        <xdr:cNvCxnSpPr/>
      </xdr:nvCxnSpPr>
      <xdr:spPr>
        <a:xfrm flipV="1">
          <a:off x="19509104" y="16827137"/>
          <a:ext cx="0" cy="138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05" name="【庁舎】&#10;一人当たり面積最小値テキスト">
          <a:extLst>
            <a:ext uri="{FF2B5EF4-FFF2-40B4-BE49-F238E27FC236}">
              <a16:creationId xmlns:a16="http://schemas.microsoft.com/office/drawing/2014/main" id="{E050F4DA-C3B8-47B3-AE34-255F37F1A716}"/>
            </a:ext>
          </a:extLst>
        </xdr:cNvPr>
        <xdr:cNvSpPr txBox="1"/>
      </xdr:nvSpPr>
      <xdr:spPr>
        <a:xfrm>
          <a:off x="19547840"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06" name="直線コネクタ 905">
          <a:extLst>
            <a:ext uri="{FF2B5EF4-FFF2-40B4-BE49-F238E27FC236}">
              <a16:creationId xmlns:a16="http://schemas.microsoft.com/office/drawing/2014/main" id="{FD59A69F-70FE-497A-AF31-EAF1DFABBDAF}"/>
            </a:ext>
          </a:extLst>
        </xdr:cNvPr>
        <xdr:cNvCxnSpPr/>
      </xdr:nvCxnSpPr>
      <xdr:spPr>
        <a:xfrm>
          <a:off x="19443700" y="18210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07" name="【庁舎】&#10;一人当たり面積最大値テキスト">
          <a:extLst>
            <a:ext uri="{FF2B5EF4-FFF2-40B4-BE49-F238E27FC236}">
              <a16:creationId xmlns:a16="http://schemas.microsoft.com/office/drawing/2014/main" id="{D426918A-B0C0-47F2-BC01-648F873B6474}"/>
            </a:ext>
          </a:extLst>
        </xdr:cNvPr>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08" name="直線コネクタ 907">
          <a:extLst>
            <a:ext uri="{FF2B5EF4-FFF2-40B4-BE49-F238E27FC236}">
              <a16:creationId xmlns:a16="http://schemas.microsoft.com/office/drawing/2014/main" id="{1C1DDC63-E526-4BC0-A844-719180F6F999}"/>
            </a:ext>
          </a:extLst>
        </xdr:cNvPr>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09" name="【庁舎】&#10;一人当たり面積平均値テキスト">
          <a:extLst>
            <a:ext uri="{FF2B5EF4-FFF2-40B4-BE49-F238E27FC236}">
              <a16:creationId xmlns:a16="http://schemas.microsoft.com/office/drawing/2014/main" id="{FC28A449-9B03-46EC-9CFA-6243269948A9}"/>
            </a:ext>
          </a:extLst>
        </xdr:cNvPr>
        <xdr:cNvSpPr txBox="1"/>
      </xdr:nvSpPr>
      <xdr:spPr>
        <a:xfrm>
          <a:off x="19547840" y="17803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10" name="フローチャート: 判断 909">
          <a:extLst>
            <a:ext uri="{FF2B5EF4-FFF2-40B4-BE49-F238E27FC236}">
              <a16:creationId xmlns:a16="http://schemas.microsoft.com/office/drawing/2014/main" id="{64855D2B-00B6-42B2-9A23-ED3036678CD2}"/>
            </a:ext>
          </a:extLst>
        </xdr:cNvPr>
        <xdr:cNvSpPr/>
      </xdr:nvSpPr>
      <xdr:spPr>
        <a:xfrm>
          <a:off x="1945894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11" name="フローチャート: 判断 910">
          <a:extLst>
            <a:ext uri="{FF2B5EF4-FFF2-40B4-BE49-F238E27FC236}">
              <a16:creationId xmlns:a16="http://schemas.microsoft.com/office/drawing/2014/main" id="{DE5642BB-4C86-4A50-8EEE-632E2A9D6C90}"/>
            </a:ext>
          </a:extLst>
        </xdr:cNvPr>
        <xdr:cNvSpPr/>
      </xdr:nvSpPr>
      <xdr:spPr>
        <a:xfrm>
          <a:off x="18735040" y="178327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12" name="フローチャート: 判断 911">
          <a:extLst>
            <a:ext uri="{FF2B5EF4-FFF2-40B4-BE49-F238E27FC236}">
              <a16:creationId xmlns:a16="http://schemas.microsoft.com/office/drawing/2014/main" id="{FEA8F00E-A274-4E18-8BA3-A38DDC1DFB12}"/>
            </a:ext>
          </a:extLst>
        </xdr:cNvPr>
        <xdr:cNvSpPr/>
      </xdr:nvSpPr>
      <xdr:spPr>
        <a:xfrm>
          <a:off x="1793748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13" name="フローチャート: 判断 912">
          <a:extLst>
            <a:ext uri="{FF2B5EF4-FFF2-40B4-BE49-F238E27FC236}">
              <a16:creationId xmlns:a16="http://schemas.microsoft.com/office/drawing/2014/main" id="{B92F67C9-ECDA-4FB6-ACA6-548135B096E9}"/>
            </a:ext>
          </a:extLst>
        </xdr:cNvPr>
        <xdr:cNvSpPr/>
      </xdr:nvSpPr>
      <xdr:spPr>
        <a:xfrm>
          <a:off x="17162780" y="1777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914" name="フローチャート: 判断 913">
          <a:extLst>
            <a:ext uri="{FF2B5EF4-FFF2-40B4-BE49-F238E27FC236}">
              <a16:creationId xmlns:a16="http://schemas.microsoft.com/office/drawing/2014/main" id="{D5669C94-F680-4211-81A3-FA30C29FC581}"/>
            </a:ext>
          </a:extLst>
        </xdr:cNvPr>
        <xdr:cNvSpPr/>
      </xdr:nvSpPr>
      <xdr:spPr>
        <a:xfrm>
          <a:off x="16388080" y="178932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1BD0FDCB-897F-4945-A370-1D6235E3A32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321A9159-EC54-41C9-9BD4-7604E61D42F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2FF9EA54-3B1F-4CC9-A6EC-E8FBDA7DC8F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A7D34F5F-8D79-4A84-8B80-7AFB7246421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5FCFE758-E6F4-4981-8A21-7D1B3DD6070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129902</xdr:rowOff>
    </xdr:from>
    <xdr:to>
      <xdr:col>116</xdr:col>
      <xdr:colOff>114300</xdr:colOff>
      <xdr:row>104</xdr:row>
      <xdr:rowOff>60052</xdr:rowOff>
    </xdr:to>
    <xdr:sp macro="" textlink="">
      <xdr:nvSpPr>
        <xdr:cNvPr id="920" name="楕円 919">
          <a:extLst>
            <a:ext uri="{FF2B5EF4-FFF2-40B4-BE49-F238E27FC236}">
              <a16:creationId xmlns:a16="http://schemas.microsoft.com/office/drawing/2014/main" id="{D440EE9B-8E08-4AEF-96E3-A9B70D38638F}"/>
            </a:ext>
          </a:extLst>
        </xdr:cNvPr>
        <xdr:cNvSpPr/>
      </xdr:nvSpPr>
      <xdr:spPr>
        <a:xfrm>
          <a:off x="19458940" y="17396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152779</xdr:rowOff>
    </xdr:from>
    <xdr:ext cx="469744" cy="259045"/>
    <xdr:sp macro="" textlink="">
      <xdr:nvSpPr>
        <xdr:cNvPr id="921" name="【庁舎】&#10;一人当たり面積該当値テキスト">
          <a:extLst>
            <a:ext uri="{FF2B5EF4-FFF2-40B4-BE49-F238E27FC236}">
              <a16:creationId xmlns:a16="http://schemas.microsoft.com/office/drawing/2014/main" id="{38CC6D7D-DBD5-43F7-9BC9-8A34F621CA16}"/>
            </a:ext>
          </a:extLst>
        </xdr:cNvPr>
        <xdr:cNvSpPr txBox="1"/>
      </xdr:nvSpPr>
      <xdr:spPr>
        <a:xfrm>
          <a:off x="19547840" y="1725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89081</xdr:rowOff>
    </xdr:from>
    <xdr:to>
      <xdr:col>112</xdr:col>
      <xdr:colOff>38100</xdr:colOff>
      <xdr:row>107</xdr:row>
      <xdr:rowOff>19231</xdr:rowOff>
    </xdr:to>
    <xdr:sp macro="" textlink="">
      <xdr:nvSpPr>
        <xdr:cNvPr id="922" name="楕円 921">
          <a:extLst>
            <a:ext uri="{FF2B5EF4-FFF2-40B4-BE49-F238E27FC236}">
              <a16:creationId xmlns:a16="http://schemas.microsoft.com/office/drawing/2014/main" id="{511238BC-0462-4D2C-96DC-07E3FAE42FCD}"/>
            </a:ext>
          </a:extLst>
        </xdr:cNvPr>
        <xdr:cNvSpPr/>
      </xdr:nvSpPr>
      <xdr:spPr>
        <a:xfrm>
          <a:off x="18735040" y="17858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9252</xdr:rowOff>
    </xdr:from>
    <xdr:to>
      <xdr:col>116</xdr:col>
      <xdr:colOff>63500</xdr:colOff>
      <xdr:row>106</xdr:row>
      <xdr:rowOff>139881</xdr:rowOff>
    </xdr:to>
    <xdr:cxnSp macro="">
      <xdr:nvCxnSpPr>
        <xdr:cNvPr id="923" name="直線コネクタ 922">
          <a:extLst>
            <a:ext uri="{FF2B5EF4-FFF2-40B4-BE49-F238E27FC236}">
              <a16:creationId xmlns:a16="http://schemas.microsoft.com/office/drawing/2014/main" id="{72C0CCB0-8D98-469B-8E80-1633B1F89CD7}"/>
            </a:ext>
          </a:extLst>
        </xdr:cNvPr>
        <xdr:cNvCxnSpPr/>
      </xdr:nvCxnSpPr>
      <xdr:spPr>
        <a:xfrm flipV="1">
          <a:off x="18778220" y="17443812"/>
          <a:ext cx="731520" cy="46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49893</xdr:rowOff>
    </xdr:from>
    <xdr:to>
      <xdr:col>107</xdr:col>
      <xdr:colOff>101600</xdr:colOff>
      <xdr:row>106</xdr:row>
      <xdr:rowOff>151493</xdr:rowOff>
    </xdr:to>
    <xdr:sp macro="" textlink="">
      <xdr:nvSpPr>
        <xdr:cNvPr id="924" name="楕円 923">
          <a:extLst>
            <a:ext uri="{FF2B5EF4-FFF2-40B4-BE49-F238E27FC236}">
              <a16:creationId xmlns:a16="http://schemas.microsoft.com/office/drawing/2014/main" id="{5224E9F0-A38E-486C-BFFD-9E2BF7D6DECE}"/>
            </a:ext>
          </a:extLst>
        </xdr:cNvPr>
        <xdr:cNvSpPr/>
      </xdr:nvSpPr>
      <xdr:spPr>
        <a:xfrm>
          <a:off x="1793748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100693</xdr:rowOff>
    </xdr:from>
    <xdr:to>
      <xdr:col>111</xdr:col>
      <xdr:colOff>177800</xdr:colOff>
      <xdr:row>106</xdr:row>
      <xdr:rowOff>139881</xdr:rowOff>
    </xdr:to>
    <xdr:cxnSp macro="">
      <xdr:nvCxnSpPr>
        <xdr:cNvPr id="925" name="直線コネクタ 924">
          <a:extLst>
            <a:ext uri="{FF2B5EF4-FFF2-40B4-BE49-F238E27FC236}">
              <a16:creationId xmlns:a16="http://schemas.microsoft.com/office/drawing/2014/main" id="{C74A7E88-A968-44A4-98EB-FE6A2C0994FF}"/>
            </a:ext>
          </a:extLst>
        </xdr:cNvPr>
        <xdr:cNvCxnSpPr/>
      </xdr:nvCxnSpPr>
      <xdr:spPr>
        <a:xfrm>
          <a:off x="17988280" y="17870533"/>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43362</xdr:rowOff>
    </xdr:from>
    <xdr:to>
      <xdr:col>102</xdr:col>
      <xdr:colOff>165100</xdr:colOff>
      <xdr:row>106</xdr:row>
      <xdr:rowOff>144962</xdr:rowOff>
    </xdr:to>
    <xdr:sp macro="" textlink="">
      <xdr:nvSpPr>
        <xdr:cNvPr id="926" name="楕円 925">
          <a:extLst>
            <a:ext uri="{FF2B5EF4-FFF2-40B4-BE49-F238E27FC236}">
              <a16:creationId xmlns:a16="http://schemas.microsoft.com/office/drawing/2014/main" id="{35ED955B-1566-4795-B6E6-A5C4FF9F78C4}"/>
            </a:ext>
          </a:extLst>
        </xdr:cNvPr>
        <xdr:cNvSpPr/>
      </xdr:nvSpPr>
      <xdr:spPr>
        <a:xfrm>
          <a:off x="17162780" y="178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94162</xdr:rowOff>
    </xdr:from>
    <xdr:to>
      <xdr:col>107</xdr:col>
      <xdr:colOff>50800</xdr:colOff>
      <xdr:row>106</xdr:row>
      <xdr:rowOff>100693</xdr:rowOff>
    </xdr:to>
    <xdr:cxnSp macro="">
      <xdr:nvCxnSpPr>
        <xdr:cNvPr id="927" name="直線コネクタ 926">
          <a:extLst>
            <a:ext uri="{FF2B5EF4-FFF2-40B4-BE49-F238E27FC236}">
              <a16:creationId xmlns:a16="http://schemas.microsoft.com/office/drawing/2014/main" id="{53680146-A836-487C-A165-5C58078252AD}"/>
            </a:ext>
          </a:extLst>
        </xdr:cNvPr>
        <xdr:cNvCxnSpPr/>
      </xdr:nvCxnSpPr>
      <xdr:spPr>
        <a:xfrm>
          <a:off x="17213580" y="17864002"/>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28" name="楕円 927">
          <a:extLst>
            <a:ext uri="{FF2B5EF4-FFF2-40B4-BE49-F238E27FC236}">
              <a16:creationId xmlns:a16="http://schemas.microsoft.com/office/drawing/2014/main" id="{DA4AD72F-408F-41FF-8BD7-CB5ECE319F3C}"/>
            </a:ext>
          </a:extLst>
        </xdr:cNvPr>
        <xdr:cNvSpPr/>
      </xdr:nvSpPr>
      <xdr:spPr>
        <a:xfrm>
          <a:off x="1638808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94162</xdr:rowOff>
    </xdr:from>
    <xdr:to>
      <xdr:col>102</xdr:col>
      <xdr:colOff>114300</xdr:colOff>
      <xdr:row>106</xdr:row>
      <xdr:rowOff>99061</xdr:rowOff>
    </xdr:to>
    <xdr:cxnSp macro="">
      <xdr:nvCxnSpPr>
        <xdr:cNvPr id="929" name="直線コネクタ 928">
          <a:extLst>
            <a:ext uri="{FF2B5EF4-FFF2-40B4-BE49-F238E27FC236}">
              <a16:creationId xmlns:a16="http://schemas.microsoft.com/office/drawing/2014/main" id="{1F4CDF1A-A6C7-4961-9582-FD91F4D679A4}"/>
            </a:ext>
          </a:extLst>
        </xdr:cNvPr>
        <xdr:cNvCxnSpPr/>
      </xdr:nvCxnSpPr>
      <xdr:spPr>
        <a:xfrm flipV="1">
          <a:off x="16431260" y="17864002"/>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30" name="n_1aveValue【庁舎】&#10;一人当たり面積">
          <a:extLst>
            <a:ext uri="{FF2B5EF4-FFF2-40B4-BE49-F238E27FC236}">
              <a16:creationId xmlns:a16="http://schemas.microsoft.com/office/drawing/2014/main" id="{6E61457E-ED68-4B44-AC8B-73DA7601CEA9}"/>
            </a:ext>
          </a:extLst>
        </xdr:cNvPr>
        <xdr:cNvSpPr txBox="1"/>
      </xdr:nvSpPr>
      <xdr:spPr>
        <a:xfrm>
          <a:off x="18561127" y="1761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931" name="n_2aveValue【庁舎】&#10;一人当たり面積">
          <a:extLst>
            <a:ext uri="{FF2B5EF4-FFF2-40B4-BE49-F238E27FC236}">
              <a16:creationId xmlns:a16="http://schemas.microsoft.com/office/drawing/2014/main" id="{EE514318-78AB-4BFE-A17B-0C68876149F3}"/>
            </a:ext>
          </a:extLst>
        </xdr:cNvPr>
        <xdr:cNvSpPr txBox="1"/>
      </xdr:nvSpPr>
      <xdr:spPr>
        <a:xfrm>
          <a:off x="17776267" y="179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32" name="n_3aveValue【庁舎】&#10;一人当たり面積">
          <a:extLst>
            <a:ext uri="{FF2B5EF4-FFF2-40B4-BE49-F238E27FC236}">
              <a16:creationId xmlns:a16="http://schemas.microsoft.com/office/drawing/2014/main" id="{81035325-5279-4AE9-B950-4B76564F0238}"/>
            </a:ext>
          </a:extLst>
        </xdr:cNvPr>
        <xdr:cNvSpPr txBox="1"/>
      </xdr:nvSpPr>
      <xdr:spPr>
        <a:xfrm>
          <a:off x="17001567" y="1756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933" name="n_4aveValue【庁舎】&#10;一人当たり面積">
          <a:extLst>
            <a:ext uri="{FF2B5EF4-FFF2-40B4-BE49-F238E27FC236}">
              <a16:creationId xmlns:a16="http://schemas.microsoft.com/office/drawing/2014/main" id="{B0F52ACE-0BE7-48B3-9959-E1658DD93D4E}"/>
            </a:ext>
          </a:extLst>
        </xdr:cNvPr>
        <xdr:cNvSpPr txBox="1"/>
      </xdr:nvSpPr>
      <xdr:spPr>
        <a:xfrm>
          <a:off x="16226867" y="179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10358</xdr:rowOff>
    </xdr:from>
    <xdr:ext cx="469744" cy="259045"/>
    <xdr:sp macro="" textlink="">
      <xdr:nvSpPr>
        <xdr:cNvPr id="934" name="n_1mainValue【庁舎】&#10;一人当たり面積">
          <a:extLst>
            <a:ext uri="{FF2B5EF4-FFF2-40B4-BE49-F238E27FC236}">
              <a16:creationId xmlns:a16="http://schemas.microsoft.com/office/drawing/2014/main" id="{8C555777-0FE3-4A96-AA97-EAD48A32FBE0}"/>
            </a:ext>
          </a:extLst>
        </xdr:cNvPr>
        <xdr:cNvSpPr txBox="1"/>
      </xdr:nvSpPr>
      <xdr:spPr>
        <a:xfrm>
          <a:off x="18561127" y="1794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168020</xdr:rowOff>
    </xdr:from>
    <xdr:ext cx="469744" cy="259045"/>
    <xdr:sp macro="" textlink="">
      <xdr:nvSpPr>
        <xdr:cNvPr id="935" name="n_2mainValue【庁舎】&#10;一人当たり面積">
          <a:extLst>
            <a:ext uri="{FF2B5EF4-FFF2-40B4-BE49-F238E27FC236}">
              <a16:creationId xmlns:a16="http://schemas.microsoft.com/office/drawing/2014/main" id="{A1C52F0C-E020-45B5-A301-49732981CD02}"/>
            </a:ext>
          </a:extLst>
        </xdr:cNvPr>
        <xdr:cNvSpPr txBox="1"/>
      </xdr:nvSpPr>
      <xdr:spPr>
        <a:xfrm>
          <a:off x="17776267" y="1760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136089</xdr:rowOff>
    </xdr:from>
    <xdr:ext cx="469744" cy="259045"/>
    <xdr:sp macro="" textlink="">
      <xdr:nvSpPr>
        <xdr:cNvPr id="936" name="n_3mainValue【庁舎】&#10;一人当たり面積">
          <a:extLst>
            <a:ext uri="{FF2B5EF4-FFF2-40B4-BE49-F238E27FC236}">
              <a16:creationId xmlns:a16="http://schemas.microsoft.com/office/drawing/2014/main" id="{9E9E1B6B-D57A-465D-8AF8-8B2914CDB69A}"/>
            </a:ext>
          </a:extLst>
        </xdr:cNvPr>
        <xdr:cNvSpPr txBox="1"/>
      </xdr:nvSpPr>
      <xdr:spPr>
        <a:xfrm>
          <a:off x="17001567" y="179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166388</xdr:rowOff>
    </xdr:from>
    <xdr:ext cx="469744" cy="259045"/>
    <xdr:sp macro="" textlink="">
      <xdr:nvSpPr>
        <xdr:cNvPr id="937" name="n_4mainValue【庁舎】&#10;一人当たり面積">
          <a:extLst>
            <a:ext uri="{FF2B5EF4-FFF2-40B4-BE49-F238E27FC236}">
              <a16:creationId xmlns:a16="http://schemas.microsoft.com/office/drawing/2014/main" id="{B9967B67-560C-4C50-A191-CADA80A52E71}"/>
            </a:ext>
          </a:extLst>
        </xdr:cNvPr>
        <xdr:cNvSpPr txBox="1"/>
      </xdr:nvSpPr>
      <xdr:spPr>
        <a:xfrm>
          <a:off x="162268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4066B62D-03E6-49F6-8F92-3E6A65AD08D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58903D97-149A-47B1-8293-169B6C2FA3C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48809E5E-526C-4991-86EE-E8D49AEF225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「体育館・プール」、「一般廃棄物処理施設」、「庁舎」の有形固定資産減価償却率において類似団体平均値を上回ってい</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「庁舎」においては</a:t>
          </a:r>
          <a:r>
            <a:rPr kumimoji="1" lang="ja-JP" altLang="ja-JP" sz="1200">
              <a:solidFill>
                <a:schemeClr val="dk1"/>
              </a:solidFill>
              <a:effectLst/>
              <a:latin typeface="+mn-lt"/>
              <a:ea typeface="+mn-ea"/>
              <a:cs typeface="+mn-cs"/>
            </a:rPr>
            <a:t>本庁舎及び安心院地域複合支所の建て替え</a:t>
          </a:r>
          <a:r>
            <a:rPr kumimoji="1" lang="ja-JP" altLang="en-US" sz="1200">
              <a:solidFill>
                <a:schemeClr val="dk1"/>
              </a:solidFill>
              <a:effectLst/>
              <a:latin typeface="+mn-lt"/>
              <a:ea typeface="+mn-ea"/>
              <a:cs typeface="+mn-cs"/>
            </a:rPr>
            <a:t>により類似団体平均を下回った。また、</a:t>
          </a:r>
          <a:r>
            <a:rPr kumimoji="1" lang="ja-JP" altLang="ja-JP" sz="1200">
              <a:solidFill>
                <a:schemeClr val="dk1"/>
              </a:solidFill>
              <a:effectLst/>
              <a:latin typeface="+mn-lt"/>
              <a:ea typeface="+mn-ea"/>
              <a:cs typeface="+mn-cs"/>
            </a:rPr>
            <a:t>宇佐・高田・国東広域事務組合が進める広域ごみ処理施設の建設など老朽化が著しい施設の更新や複合化に向けた大型事業を進めており、これらの減価償却率については今後減少が見込める状況にある。</a:t>
          </a:r>
          <a:endParaRPr lang="ja-JP" altLang="ja-JP" sz="1200">
            <a:effectLst/>
          </a:endParaRPr>
        </a:p>
        <a:p>
          <a:r>
            <a:rPr kumimoji="1" lang="ja-JP" altLang="ja-JP" sz="1200">
              <a:solidFill>
                <a:schemeClr val="dk1"/>
              </a:solidFill>
              <a:effectLst/>
              <a:latin typeface="+mn-lt"/>
              <a:ea typeface="+mn-ea"/>
              <a:cs typeface="+mn-cs"/>
            </a:rPr>
            <a:t>一人当たりの面積においては、「図書館」や「市民会館」が類似団体平均値を上回っている。これらは市町合併以前より各自治体毎に設置されていたものが現存するためである。</a:t>
          </a:r>
          <a:endParaRPr lang="ja-JP" altLang="ja-JP" sz="1200">
            <a:effectLst/>
          </a:endParaRPr>
        </a:p>
        <a:p>
          <a:r>
            <a:rPr kumimoji="1" lang="ja-JP" altLang="ja-JP" sz="1200">
              <a:solidFill>
                <a:schemeClr val="dk1"/>
              </a:solidFill>
              <a:effectLst/>
              <a:latin typeface="+mn-lt"/>
              <a:ea typeface="+mn-ea"/>
              <a:cs typeface="+mn-cs"/>
            </a:rPr>
            <a:t>宇佐市公共施設白書においても、市保有施設の一人当たりの延床面積を全国平均と比較した場合、保有量が約２倍という結果が出ており、施設の廃止や統合、複合化、縮小等による総量の縮減が課題である。</a:t>
          </a:r>
          <a:endParaRPr lang="ja-JP" altLang="ja-JP" sz="12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2207;&#21209;&#37096;/0103&#20225;&#30011;&#36001;&#25919;&#35506;/010301&#36001;&#25919;&#20418;/&#9670;&#20844;&#20250;&#35336;&#12539;&#22266;&#23450;&#36039;&#29987;&#21488;&#24115;&#38306;&#20418;/R3&#24180;&#24230;&#20844;&#20250;&#35336;&#65288;R2&#27770;&#31639;&#20998;&#65289;/3.&#35519;&#26619;&#22577;&#21578;/0927&#12294;&#12288;&#20196;&#21644;&#20803;&#24180;&#24230;&#36001;&#25919;&#29366;&#27841;&#36039;&#26009;&#38598;&#12398;&#36861;&#21152;&#20316;&#25104;&#21450;&#12403;&#25552;&#20986;&#12395;&#12388;&#12356;&#12390;/&#12304;&#36001;&#25919;&#29366;&#27841;&#36039;&#26009;&#38598;&#12305;_442119_&#23431;&#2030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完）"/>
      <sheetName val="施設類型別ストック情報分析表①（完）"/>
      <sheetName val="施設類型別ストック情報分析表②（完）"/>
    </sheetNames>
    <sheetDataSet>
      <sheetData sheetId="0">
        <row r="50">
          <cell r="BP50" t="str">
            <v>H27</v>
          </cell>
          <cell r="BX50" t="str">
            <v>H28</v>
          </cell>
          <cell r="CF50" t="str">
            <v>H29</v>
          </cell>
          <cell r="CN50" t="str">
            <v>H30</v>
          </cell>
          <cell r="CV50" t="str">
            <v>R01</v>
          </cell>
        </row>
        <row r="51">
          <cell r="AN51" t="str">
            <v>当該団体値</v>
          </cell>
          <cell r="CV51">
            <v>14.6</v>
          </cell>
        </row>
        <row r="53">
          <cell r="BP53">
            <v>66.099999999999994</v>
          </cell>
          <cell r="BX53">
            <v>67.599999999999994</v>
          </cell>
          <cell r="CF53">
            <v>68.400000000000006</v>
          </cell>
          <cell r="CN53">
            <v>69.7</v>
          </cell>
          <cell r="CV53">
            <v>69.5</v>
          </cell>
        </row>
        <row r="55">
          <cell r="AN55" t="str">
            <v>類似団体内平均値</v>
          </cell>
          <cell r="BP55">
            <v>39</v>
          </cell>
          <cell r="BX55">
            <v>32.5</v>
          </cell>
          <cell r="CF55">
            <v>30.2</v>
          </cell>
          <cell r="CN55">
            <v>25.4</v>
          </cell>
          <cell r="CV55">
            <v>22.9</v>
          </cell>
        </row>
        <row r="57">
          <cell r="BP57">
            <v>55.4</v>
          </cell>
          <cell r="BX57">
            <v>57</v>
          </cell>
          <cell r="CF57">
            <v>58.9</v>
          </cell>
          <cell r="CN57">
            <v>59.9</v>
          </cell>
          <cell r="CV57">
            <v>60.7</v>
          </cell>
        </row>
        <row r="72">
          <cell r="BP72" t="str">
            <v>H27</v>
          </cell>
          <cell r="BX72" t="str">
            <v>H28</v>
          </cell>
          <cell r="CF72" t="str">
            <v>H29</v>
          </cell>
          <cell r="CN72" t="str">
            <v>H30</v>
          </cell>
          <cell r="CV72" t="str">
            <v>R01</v>
          </cell>
        </row>
        <row r="73">
          <cell r="AN73" t="str">
            <v>当該団体値</v>
          </cell>
          <cell r="CV73">
            <v>14.6</v>
          </cell>
        </row>
        <row r="75">
          <cell r="BP75">
            <v>5.0999999999999996</v>
          </cell>
          <cell r="BX75">
            <v>5.0999999999999996</v>
          </cell>
          <cell r="CF75">
            <v>5.4</v>
          </cell>
          <cell r="CN75">
            <v>5.8</v>
          </cell>
          <cell r="CV75">
            <v>6.1</v>
          </cell>
        </row>
        <row r="77">
          <cell r="AN77" t="str">
            <v>類似団体内平均値</v>
          </cell>
          <cell r="BP77">
            <v>39</v>
          </cell>
          <cell r="BX77">
            <v>32.5</v>
          </cell>
          <cell r="CF77">
            <v>30.2</v>
          </cell>
          <cell r="CN77">
            <v>25.4</v>
          </cell>
          <cell r="CV77">
            <v>22.9</v>
          </cell>
        </row>
        <row r="79">
          <cell r="BP79">
            <v>9</v>
          </cell>
          <cell r="BX79">
            <v>8.1999999999999993</v>
          </cell>
          <cell r="CF79">
            <v>8</v>
          </cell>
          <cell r="CN79">
            <v>7.8</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Normal="100" workbookViewId="0">
      <selection activeCell="R17" sqref="R17:V17"/>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37065517</v>
      </c>
      <c r="BO4" s="393"/>
      <c r="BP4" s="393"/>
      <c r="BQ4" s="393"/>
      <c r="BR4" s="393"/>
      <c r="BS4" s="393"/>
      <c r="BT4" s="393"/>
      <c r="BU4" s="394"/>
      <c r="BV4" s="392">
        <v>31907107</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7.6</v>
      </c>
      <c r="CU4" s="399"/>
      <c r="CV4" s="399"/>
      <c r="CW4" s="399"/>
      <c r="CX4" s="399"/>
      <c r="CY4" s="399"/>
      <c r="CZ4" s="399"/>
      <c r="DA4" s="400"/>
      <c r="DB4" s="398">
        <v>7.9</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35481554</v>
      </c>
      <c r="BO5" s="430"/>
      <c r="BP5" s="430"/>
      <c r="BQ5" s="430"/>
      <c r="BR5" s="430"/>
      <c r="BS5" s="430"/>
      <c r="BT5" s="430"/>
      <c r="BU5" s="431"/>
      <c r="BV5" s="429">
        <v>30436035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96.6</v>
      </c>
      <c r="CU5" s="427"/>
      <c r="CV5" s="427"/>
      <c r="CW5" s="427"/>
      <c r="CX5" s="427"/>
      <c r="CY5" s="427"/>
      <c r="CZ5" s="427"/>
      <c r="DA5" s="428"/>
      <c r="DB5" s="426">
        <v>95.8</v>
      </c>
      <c r="DC5" s="427"/>
      <c r="DD5" s="427"/>
      <c r="DE5" s="427"/>
      <c r="DF5" s="427"/>
      <c r="DG5" s="427"/>
      <c r="DH5" s="427"/>
      <c r="DI5" s="428"/>
      <c r="DJ5" s="186"/>
      <c r="DK5" s="186"/>
      <c r="DL5" s="186"/>
      <c r="DM5" s="186"/>
      <c r="DN5" s="186"/>
      <c r="DO5" s="186"/>
    </row>
    <row r="6" spans="1:119" ht="18.75" customHeight="1" x14ac:dyDescent="0.2">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1583963</v>
      </c>
      <c r="BO6" s="430"/>
      <c r="BP6" s="430"/>
      <c r="BQ6" s="430"/>
      <c r="BR6" s="430"/>
      <c r="BS6" s="430"/>
      <c r="BT6" s="430"/>
      <c r="BU6" s="431"/>
      <c r="BV6" s="429">
        <v>1471072</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100.5</v>
      </c>
      <c r="CU6" s="467"/>
      <c r="CV6" s="467"/>
      <c r="CW6" s="467"/>
      <c r="CX6" s="467"/>
      <c r="CY6" s="467"/>
      <c r="CZ6" s="467"/>
      <c r="DA6" s="468"/>
      <c r="DB6" s="466">
        <v>101</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378255</v>
      </c>
      <c r="BO7" s="430"/>
      <c r="BP7" s="430"/>
      <c r="BQ7" s="430"/>
      <c r="BR7" s="430"/>
      <c r="BS7" s="430"/>
      <c r="BT7" s="430"/>
      <c r="BU7" s="431"/>
      <c r="BV7" s="429">
        <v>207411</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15878976</v>
      </c>
      <c r="CU7" s="430"/>
      <c r="CV7" s="430"/>
      <c r="CW7" s="430"/>
      <c r="CX7" s="430"/>
      <c r="CY7" s="430"/>
      <c r="CZ7" s="430"/>
      <c r="DA7" s="431"/>
      <c r="DB7" s="429">
        <v>16044905</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1205708</v>
      </c>
      <c r="BO8" s="430"/>
      <c r="BP8" s="430"/>
      <c r="BQ8" s="430"/>
      <c r="BR8" s="430"/>
      <c r="BS8" s="430"/>
      <c r="BT8" s="430"/>
      <c r="BU8" s="431"/>
      <c r="BV8" s="429">
        <v>1263661</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0.43</v>
      </c>
      <c r="CU8" s="470"/>
      <c r="CV8" s="470"/>
      <c r="CW8" s="470"/>
      <c r="CX8" s="470"/>
      <c r="CY8" s="470"/>
      <c r="CZ8" s="470"/>
      <c r="DA8" s="471"/>
      <c r="DB8" s="469">
        <v>0.43</v>
      </c>
      <c r="DC8" s="470"/>
      <c r="DD8" s="470"/>
      <c r="DE8" s="470"/>
      <c r="DF8" s="470"/>
      <c r="DG8" s="470"/>
      <c r="DH8" s="470"/>
      <c r="DI8" s="471"/>
      <c r="DJ8" s="186"/>
      <c r="DK8" s="186"/>
      <c r="DL8" s="186"/>
      <c r="DM8" s="186"/>
      <c r="DN8" s="186"/>
      <c r="DO8" s="186"/>
    </row>
    <row r="9" spans="1:119" ht="18.75" customHeight="1" thickBot="1" x14ac:dyDescent="0.25">
      <c r="A9" s="187"/>
      <c r="B9" s="423" t="s">
        <v>113</v>
      </c>
      <c r="C9" s="424"/>
      <c r="D9" s="424"/>
      <c r="E9" s="424"/>
      <c r="F9" s="424"/>
      <c r="G9" s="424"/>
      <c r="H9" s="424"/>
      <c r="I9" s="424"/>
      <c r="J9" s="424"/>
      <c r="K9" s="472"/>
      <c r="L9" s="473" t="s">
        <v>114</v>
      </c>
      <c r="M9" s="474"/>
      <c r="N9" s="474"/>
      <c r="O9" s="474"/>
      <c r="P9" s="474"/>
      <c r="Q9" s="475"/>
      <c r="R9" s="476">
        <v>56258</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110</v>
      </c>
      <c r="AV9" s="462"/>
      <c r="AW9" s="462"/>
      <c r="AX9" s="462"/>
      <c r="AY9" s="463" t="s">
        <v>117</v>
      </c>
      <c r="AZ9" s="464"/>
      <c r="BA9" s="464"/>
      <c r="BB9" s="464"/>
      <c r="BC9" s="464"/>
      <c r="BD9" s="464"/>
      <c r="BE9" s="464"/>
      <c r="BF9" s="464"/>
      <c r="BG9" s="464"/>
      <c r="BH9" s="464"/>
      <c r="BI9" s="464"/>
      <c r="BJ9" s="464"/>
      <c r="BK9" s="464"/>
      <c r="BL9" s="464"/>
      <c r="BM9" s="465"/>
      <c r="BN9" s="429">
        <v>-57953</v>
      </c>
      <c r="BO9" s="430"/>
      <c r="BP9" s="430"/>
      <c r="BQ9" s="430"/>
      <c r="BR9" s="430"/>
      <c r="BS9" s="430"/>
      <c r="BT9" s="430"/>
      <c r="BU9" s="431"/>
      <c r="BV9" s="429">
        <v>-350501</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14.4</v>
      </c>
      <c r="CU9" s="427"/>
      <c r="CV9" s="427"/>
      <c r="CW9" s="427"/>
      <c r="CX9" s="427"/>
      <c r="CY9" s="427"/>
      <c r="CZ9" s="427"/>
      <c r="DA9" s="428"/>
      <c r="DB9" s="426">
        <v>14</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59008</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37877</v>
      </c>
      <c r="BO10" s="430"/>
      <c r="BP10" s="430"/>
      <c r="BQ10" s="430"/>
      <c r="BR10" s="430"/>
      <c r="BS10" s="430"/>
      <c r="BT10" s="430"/>
      <c r="BU10" s="431"/>
      <c r="BV10" s="429">
        <v>33946</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121</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2">
      <c r="A12" s="187"/>
      <c r="B12" s="489" t="s">
        <v>130</v>
      </c>
      <c r="C12" s="490"/>
      <c r="D12" s="490"/>
      <c r="E12" s="490"/>
      <c r="F12" s="490"/>
      <c r="G12" s="490"/>
      <c r="H12" s="490"/>
      <c r="I12" s="490"/>
      <c r="J12" s="490"/>
      <c r="K12" s="491"/>
      <c r="L12" s="498" t="s">
        <v>131</v>
      </c>
      <c r="M12" s="499"/>
      <c r="N12" s="499"/>
      <c r="O12" s="499"/>
      <c r="P12" s="499"/>
      <c r="Q12" s="500"/>
      <c r="R12" s="501">
        <v>55702</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1111485</v>
      </c>
      <c r="BO12" s="430"/>
      <c r="BP12" s="430"/>
      <c r="BQ12" s="430"/>
      <c r="BR12" s="430"/>
      <c r="BS12" s="430"/>
      <c r="BT12" s="430"/>
      <c r="BU12" s="431"/>
      <c r="BV12" s="429">
        <v>1224115</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139</v>
      </c>
      <c r="N13" s="521"/>
      <c r="O13" s="521"/>
      <c r="P13" s="521"/>
      <c r="Q13" s="522"/>
      <c r="R13" s="513">
        <v>54952</v>
      </c>
      <c r="S13" s="514"/>
      <c r="T13" s="514"/>
      <c r="U13" s="514"/>
      <c r="V13" s="515"/>
      <c r="W13" s="445" t="s">
        <v>140</v>
      </c>
      <c r="X13" s="446"/>
      <c r="Y13" s="446"/>
      <c r="Z13" s="446"/>
      <c r="AA13" s="446"/>
      <c r="AB13" s="436"/>
      <c r="AC13" s="480">
        <v>2891</v>
      </c>
      <c r="AD13" s="481"/>
      <c r="AE13" s="481"/>
      <c r="AF13" s="481"/>
      <c r="AG13" s="523"/>
      <c r="AH13" s="480">
        <v>2896</v>
      </c>
      <c r="AI13" s="481"/>
      <c r="AJ13" s="481"/>
      <c r="AK13" s="481"/>
      <c r="AL13" s="482"/>
      <c r="AM13" s="458" t="s">
        <v>141</v>
      </c>
      <c r="AN13" s="459"/>
      <c r="AO13" s="459"/>
      <c r="AP13" s="459"/>
      <c r="AQ13" s="459"/>
      <c r="AR13" s="459"/>
      <c r="AS13" s="459"/>
      <c r="AT13" s="460"/>
      <c r="AU13" s="461" t="s">
        <v>135</v>
      </c>
      <c r="AV13" s="462"/>
      <c r="AW13" s="462"/>
      <c r="AX13" s="462"/>
      <c r="AY13" s="463" t="s">
        <v>142</v>
      </c>
      <c r="AZ13" s="464"/>
      <c r="BA13" s="464"/>
      <c r="BB13" s="464"/>
      <c r="BC13" s="464"/>
      <c r="BD13" s="464"/>
      <c r="BE13" s="464"/>
      <c r="BF13" s="464"/>
      <c r="BG13" s="464"/>
      <c r="BH13" s="464"/>
      <c r="BI13" s="464"/>
      <c r="BJ13" s="464"/>
      <c r="BK13" s="464"/>
      <c r="BL13" s="464"/>
      <c r="BM13" s="465"/>
      <c r="BN13" s="429">
        <v>-1131561</v>
      </c>
      <c r="BO13" s="430"/>
      <c r="BP13" s="430"/>
      <c r="BQ13" s="430"/>
      <c r="BR13" s="430"/>
      <c r="BS13" s="430"/>
      <c r="BT13" s="430"/>
      <c r="BU13" s="431"/>
      <c r="BV13" s="429">
        <v>-1540670</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6.1</v>
      </c>
      <c r="CU13" s="427"/>
      <c r="CV13" s="427"/>
      <c r="CW13" s="427"/>
      <c r="CX13" s="427"/>
      <c r="CY13" s="427"/>
      <c r="CZ13" s="427"/>
      <c r="DA13" s="428"/>
      <c r="DB13" s="426">
        <v>5.8</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144</v>
      </c>
      <c r="M14" s="511"/>
      <c r="N14" s="511"/>
      <c r="O14" s="511"/>
      <c r="P14" s="511"/>
      <c r="Q14" s="512"/>
      <c r="R14" s="513">
        <v>56480</v>
      </c>
      <c r="S14" s="514"/>
      <c r="T14" s="514"/>
      <c r="U14" s="514"/>
      <c r="V14" s="515"/>
      <c r="W14" s="419"/>
      <c r="X14" s="420"/>
      <c r="Y14" s="420"/>
      <c r="Z14" s="420"/>
      <c r="AA14" s="420"/>
      <c r="AB14" s="409"/>
      <c r="AC14" s="516">
        <v>11.2</v>
      </c>
      <c r="AD14" s="517"/>
      <c r="AE14" s="517"/>
      <c r="AF14" s="517"/>
      <c r="AG14" s="518"/>
      <c r="AH14" s="516">
        <v>11.1</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14.6</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139</v>
      </c>
      <c r="N15" s="521"/>
      <c r="O15" s="521"/>
      <c r="P15" s="521"/>
      <c r="Q15" s="522"/>
      <c r="R15" s="513">
        <v>55813</v>
      </c>
      <c r="S15" s="514"/>
      <c r="T15" s="514"/>
      <c r="U15" s="514"/>
      <c r="V15" s="515"/>
      <c r="W15" s="445" t="s">
        <v>146</v>
      </c>
      <c r="X15" s="446"/>
      <c r="Y15" s="446"/>
      <c r="Z15" s="446"/>
      <c r="AA15" s="446"/>
      <c r="AB15" s="436"/>
      <c r="AC15" s="480">
        <v>7793</v>
      </c>
      <c r="AD15" s="481"/>
      <c r="AE15" s="481"/>
      <c r="AF15" s="481"/>
      <c r="AG15" s="523"/>
      <c r="AH15" s="480">
        <v>8061</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5804504</v>
      </c>
      <c r="BO15" s="393"/>
      <c r="BP15" s="393"/>
      <c r="BQ15" s="393"/>
      <c r="BR15" s="393"/>
      <c r="BS15" s="393"/>
      <c r="BT15" s="393"/>
      <c r="BU15" s="394"/>
      <c r="BV15" s="392">
        <v>5822454</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30.2</v>
      </c>
      <c r="AD16" s="517"/>
      <c r="AE16" s="517"/>
      <c r="AF16" s="517"/>
      <c r="AG16" s="518"/>
      <c r="AH16" s="516">
        <v>30.8</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13620393</v>
      </c>
      <c r="BO16" s="430"/>
      <c r="BP16" s="430"/>
      <c r="BQ16" s="430"/>
      <c r="BR16" s="430"/>
      <c r="BS16" s="430"/>
      <c r="BT16" s="430"/>
      <c r="BU16" s="431"/>
      <c r="BV16" s="429">
        <v>13396472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15082</v>
      </c>
      <c r="AD17" s="481"/>
      <c r="AE17" s="481"/>
      <c r="AF17" s="481"/>
      <c r="AG17" s="523"/>
      <c r="AH17" s="480">
        <v>15223</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7365520</v>
      </c>
      <c r="BO17" s="430"/>
      <c r="BP17" s="430"/>
      <c r="BQ17" s="430"/>
      <c r="BR17" s="430"/>
      <c r="BS17" s="430"/>
      <c r="BT17" s="430"/>
      <c r="BU17" s="431"/>
      <c r="BV17" s="429">
        <v>7383201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156</v>
      </c>
      <c r="C18" s="472"/>
      <c r="D18" s="472"/>
      <c r="E18" s="544"/>
      <c r="F18" s="544"/>
      <c r="G18" s="544"/>
      <c r="H18" s="544"/>
      <c r="I18" s="544"/>
      <c r="J18" s="544"/>
      <c r="K18" s="544"/>
      <c r="L18" s="545">
        <v>439.05</v>
      </c>
      <c r="M18" s="545"/>
      <c r="N18" s="545"/>
      <c r="O18" s="545"/>
      <c r="P18" s="545"/>
      <c r="Q18" s="545"/>
      <c r="R18" s="546"/>
      <c r="S18" s="546"/>
      <c r="T18" s="546"/>
      <c r="U18" s="546"/>
      <c r="V18" s="547"/>
      <c r="W18" s="447"/>
      <c r="X18" s="448"/>
      <c r="Y18" s="448"/>
      <c r="Z18" s="448"/>
      <c r="AA18" s="448"/>
      <c r="AB18" s="439"/>
      <c r="AC18" s="548">
        <v>58.5</v>
      </c>
      <c r="AD18" s="549"/>
      <c r="AE18" s="549"/>
      <c r="AF18" s="549"/>
      <c r="AG18" s="550"/>
      <c r="AH18" s="548">
        <v>58.1</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15584646</v>
      </c>
      <c r="BO18" s="430"/>
      <c r="BP18" s="430"/>
      <c r="BQ18" s="430"/>
      <c r="BR18" s="430"/>
      <c r="BS18" s="430"/>
      <c r="BT18" s="430"/>
      <c r="BU18" s="431"/>
      <c r="BV18" s="429">
        <v>15514160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158</v>
      </c>
      <c r="C19" s="472"/>
      <c r="D19" s="472"/>
      <c r="E19" s="544"/>
      <c r="F19" s="544"/>
      <c r="G19" s="544"/>
      <c r="H19" s="544"/>
      <c r="I19" s="544"/>
      <c r="J19" s="544"/>
      <c r="K19" s="544"/>
      <c r="L19" s="552">
        <v>128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20146971</v>
      </c>
      <c r="BO19" s="430"/>
      <c r="BP19" s="430"/>
      <c r="BQ19" s="430"/>
      <c r="BR19" s="430"/>
      <c r="BS19" s="430"/>
      <c r="BT19" s="430"/>
      <c r="BU19" s="431"/>
      <c r="BV19" s="429">
        <v>20281012</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160</v>
      </c>
      <c r="C20" s="472"/>
      <c r="D20" s="472"/>
      <c r="E20" s="544"/>
      <c r="F20" s="544"/>
      <c r="G20" s="544"/>
      <c r="H20" s="544"/>
      <c r="I20" s="544"/>
      <c r="J20" s="544"/>
      <c r="K20" s="544"/>
      <c r="L20" s="552">
        <v>22524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29361909</v>
      </c>
      <c r="BO23" s="430"/>
      <c r="BP23" s="430"/>
      <c r="BQ23" s="430"/>
      <c r="BR23" s="430"/>
      <c r="BS23" s="430"/>
      <c r="BT23" s="430"/>
      <c r="BU23" s="431"/>
      <c r="BV23" s="429">
        <v>26337033</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169</v>
      </c>
      <c r="F24" s="459"/>
      <c r="G24" s="459"/>
      <c r="H24" s="459"/>
      <c r="I24" s="459"/>
      <c r="J24" s="459"/>
      <c r="K24" s="460"/>
      <c r="L24" s="480">
        <v>1</v>
      </c>
      <c r="M24" s="481"/>
      <c r="N24" s="481"/>
      <c r="O24" s="481"/>
      <c r="P24" s="523"/>
      <c r="Q24" s="480">
        <v>8100</v>
      </c>
      <c r="R24" s="481"/>
      <c r="S24" s="481"/>
      <c r="T24" s="481"/>
      <c r="U24" s="481"/>
      <c r="V24" s="523"/>
      <c r="W24" s="582"/>
      <c r="X24" s="570"/>
      <c r="Y24" s="571"/>
      <c r="Z24" s="479" t="s">
        <v>170</v>
      </c>
      <c r="AA24" s="459"/>
      <c r="AB24" s="459"/>
      <c r="AC24" s="459"/>
      <c r="AD24" s="459"/>
      <c r="AE24" s="459"/>
      <c r="AF24" s="459"/>
      <c r="AG24" s="460"/>
      <c r="AH24" s="480">
        <v>594</v>
      </c>
      <c r="AI24" s="481"/>
      <c r="AJ24" s="481"/>
      <c r="AK24" s="481"/>
      <c r="AL24" s="523"/>
      <c r="AM24" s="480">
        <v>1920996</v>
      </c>
      <c r="AN24" s="481"/>
      <c r="AO24" s="481"/>
      <c r="AP24" s="481"/>
      <c r="AQ24" s="481"/>
      <c r="AR24" s="523"/>
      <c r="AS24" s="480">
        <v>3234</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15996115</v>
      </c>
      <c r="BO24" s="430"/>
      <c r="BP24" s="430"/>
      <c r="BQ24" s="430"/>
      <c r="BR24" s="430"/>
      <c r="BS24" s="430"/>
      <c r="BT24" s="430"/>
      <c r="BU24" s="431"/>
      <c r="BV24" s="429">
        <v>15748725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172</v>
      </c>
      <c r="F25" s="459"/>
      <c r="G25" s="459"/>
      <c r="H25" s="459"/>
      <c r="I25" s="459"/>
      <c r="J25" s="459"/>
      <c r="K25" s="460"/>
      <c r="L25" s="480">
        <v>2</v>
      </c>
      <c r="M25" s="481"/>
      <c r="N25" s="481"/>
      <c r="O25" s="481"/>
      <c r="P25" s="523"/>
      <c r="Q25" s="480">
        <v>6500</v>
      </c>
      <c r="R25" s="481"/>
      <c r="S25" s="481"/>
      <c r="T25" s="481"/>
      <c r="U25" s="481"/>
      <c r="V25" s="523"/>
      <c r="W25" s="582"/>
      <c r="X25" s="570"/>
      <c r="Y25" s="571"/>
      <c r="Z25" s="479" t="s">
        <v>173</v>
      </c>
      <c r="AA25" s="459"/>
      <c r="AB25" s="459"/>
      <c r="AC25" s="459"/>
      <c r="AD25" s="459"/>
      <c r="AE25" s="459"/>
      <c r="AF25" s="459"/>
      <c r="AG25" s="460"/>
      <c r="AH25" s="480">
        <v>91</v>
      </c>
      <c r="AI25" s="481"/>
      <c r="AJ25" s="481"/>
      <c r="AK25" s="481"/>
      <c r="AL25" s="523"/>
      <c r="AM25" s="480">
        <v>276822</v>
      </c>
      <c r="AN25" s="481"/>
      <c r="AO25" s="481"/>
      <c r="AP25" s="481"/>
      <c r="AQ25" s="481"/>
      <c r="AR25" s="523"/>
      <c r="AS25" s="480">
        <v>3042</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6914929</v>
      </c>
      <c r="BO25" s="393"/>
      <c r="BP25" s="393"/>
      <c r="BQ25" s="393"/>
      <c r="BR25" s="393"/>
      <c r="BS25" s="393"/>
      <c r="BT25" s="393"/>
      <c r="BU25" s="394"/>
      <c r="BV25" s="392">
        <v>10288083</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175</v>
      </c>
      <c r="F26" s="459"/>
      <c r="G26" s="459"/>
      <c r="H26" s="459"/>
      <c r="I26" s="459"/>
      <c r="J26" s="459"/>
      <c r="K26" s="460"/>
      <c r="L26" s="480">
        <v>1</v>
      </c>
      <c r="M26" s="481"/>
      <c r="N26" s="481"/>
      <c r="O26" s="481"/>
      <c r="P26" s="523"/>
      <c r="Q26" s="480">
        <v>5600</v>
      </c>
      <c r="R26" s="481"/>
      <c r="S26" s="481"/>
      <c r="T26" s="481"/>
      <c r="U26" s="481"/>
      <c r="V26" s="523"/>
      <c r="W26" s="582"/>
      <c r="X26" s="570"/>
      <c r="Y26" s="571"/>
      <c r="Z26" s="479" t="s">
        <v>176</v>
      </c>
      <c r="AA26" s="592"/>
      <c r="AB26" s="592"/>
      <c r="AC26" s="592"/>
      <c r="AD26" s="592"/>
      <c r="AE26" s="592"/>
      <c r="AF26" s="592"/>
      <c r="AG26" s="593"/>
      <c r="AH26" s="480">
        <v>37</v>
      </c>
      <c r="AI26" s="481"/>
      <c r="AJ26" s="481"/>
      <c r="AK26" s="481"/>
      <c r="AL26" s="523"/>
      <c r="AM26" s="480">
        <v>127613</v>
      </c>
      <c r="AN26" s="481"/>
      <c r="AO26" s="481"/>
      <c r="AP26" s="481"/>
      <c r="AQ26" s="481"/>
      <c r="AR26" s="523"/>
      <c r="AS26" s="480">
        <v>3449</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178</v>
      </c>
      <c r="BO26" s="430"/>
      <c r="BP26" s="430"/>
      <c r="BQ26" s="430"/>
      <c r="BR26" s="430"/>
      <c r="BS26" s="430"/>
      <c r="BT26" s="430"/>
      <c r="BU26" s="431"/>
      <c r="BV26" s="429" t="s">
        <v>178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179</v>
      </c>
      <c r="F27" s="459"/>
      <c r="G27" s="459"/>
      <c r="H27" s="459"/>
      <c r="I27" s="459"/>
      <c r="J27" s="459"/>
      <c r="K27" s="460"/>
      <c r="L27" s="480">
        <v>1</v>
      </c>
      <c r="M27" s="481"/>
      <c r="N27" s="481"/>
      <c r="O27" s="481"/>
      <c r="P27" s="523"/>
      <c r="Q27" s="480">
        <v>4150</v>
      </c>
      <c r="R27" s="481"/>
      <c r="S27" s="481"/>
      <c r="T27" s="481"/>
      <c r="U27" s="481"/>
      <c r="V27" s="523"/>
      <c r="W27" s="582"/>
      <c r="X27" s="570"/>
      <c r="Y27" s="571"/>
      <c r="Z27" s="479" t="s">
        <v>180</v>
      </c>
      <c r="AA27" s="459"/>
      <c r="AB27" s="459"/>
      <c r="AC27" s="459"/>
      <c r="AD27" s="459"/>
      <c r="AE27" s="459"/>
      <c r="AF27" s="459"/>
      <c r="AG27" s="460"/>
      <c r="AH27" s="480">
        <v>7</v>
      </c>
      <c r="AI27" s="481"/>
      <c r="AJ27" s="481"/>
      <c r="AK27" s="481"/>
      <c r="AL27" s="523"/>
      <c r="AM27" s="480">
        <v>27066</v>
      </c>
      <c r="AN27" s="481"/>
      <c r="AO27" s="481"/>
      <c r="AP27" s="481"/>
      <c r="AQ27" s="481"/>
      <c r="AR27" s="523"/>
      <c r="AS27" s="480">
        <v>3867</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405733</v>
      </c>
      <c r="BO27" s="606"/>
      <c r="BP27" s="606"/>
      <c r="BQ27" s="606"/>
      <c r="BR27" s="606"/>
      <c r="BS27" s="606"/>
      <c r="BT27" s="606"/>
      <c r="BU27" s="607"/>
      <c r="BV27" s="605">
        <v>405677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182</v>
      </c>
      <c r="F28" s="459"/>
      <c r="G28" s="459"/>
      <c r="H28" s="459"/>
      <c r="I28" s="459"/>
      <c r="J28" s="459"/>
      <c r="K28" s="460"/>
      <c r="L28" s="480">
        <v>1</v>
      </c>
      <c r="M28" s="481"/>
      <c r="N28" s="481"/>
      <c r="O28" s="481"/>
      <c r="P28" s="523"/>
      <c r="Q28" s="480">
        <v>3750</v>
      </c>
      <c r="R28" s="481"/>
      <c r="S28" s="481"/>
      <c r="T28" s="481"/>
      <c r="U28" s="481"/>
      <c r="V28" s="523"/>
      <c r="W28" s="582"/>
      <c r="X28" s="570"/>
      <c r="Y28" s="571"/>
      <c r="Z28" s="479" t="s">
        <v>183</v>
      </c>
      <c r="AA28" s="459"/>
      <c r="AB28" s="459"/>
      <c r="AC28" s="459"/>
      <c r="AD28" s="459"/>
      <c r="AE28" s="459"/>
      <c r="AF28" s="459"/>
      <c r="AG28" s="460"/>
      <c r="AH28" s="480">
        <v>1</v>
      </c>
      <c r="AI28" s="481"/>
      <c r="AJ28" s="481"/>
      <c r="AK28" s="481"/>
      <c r="AL28" s="523"/>
      <c r="AM28" s="480" t="s">
        <v>184</v>
      </c>
      <c r="AN28" s="481"/>
      <c r="AO28" s="481"/>
      <c r="AP28" s="481"/>
      <c r="AQ28" s="481"/>
      <c r="AR28" s="523"/>
      <c r="AS28" s="480" t="s">
        <v>185</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3703668</v>
      </c>
      <c r="BO28" s="393"/>
      <c r="BP28" s="393"/>
      <c r="BQ28" s="393"/>
      <c r="BR28" s="393"/>
      <c r="BS28" s="393"/>
      <c r="BT28" s="393"/>
      <c r="BU28" s="394"/>
      <c r="BV28" s="392">
        <v>4347276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187</v>
      </c>
      <c r="F29" s="459"/>
      <c r="G29" s="459"/>
      <c r="H29" s="459"/>
      <c r="I29" s="459"/>
      <c r="J29" s="459"/>
      <c r="K29" s="460"/>
      <c r="L29" s="480">
        <v>21</v>
      </c>
      <c r="M29" s="481"/>
      <c r="N29" s="481"/>
      <c r="O29" s="481"/>
      <c r="P29" s="523"/>
      <c r="Q29" s="480">
        <v>3550</v>
      </c>
      <c r="R29" s="481"/>
      <c r="S29" s="481"/>
      <c r="T29" s="481"/>
      <c r="U29" s="481"/>
      <c r="V29" s="523"/>
      <c r="W29" s="583"/>
      <c r="X29" s="584"/>
      <c r="Y29" s="585"/>
      <c r="Z29" s="479" t="s">
        <v>188</v>
      </c>
      <c r="AA29" s="459"/>
      <c r="AB29" s="459"/>
      <c r="AC29" s="459"/>
      <c r="AD29" s="459"/>
      <c r="AE29" s="459"/>
      <c r="AF29" s="459"/>
      <c r="AG29" s="460"/>
      <c r="AH29" s="480">
        <v>602</v>
      </c>
      <c r="AI29" s="481"/>
      <c r="AJ29" s="481"/>
      <c r="AK29" s="481"/>
      <c r="AL29" s="523"/>
      <c r="AM29" s="480">
        <v>1951673</v>
      </c>
      <c r="AN29" s="481"/>
      <c r="AO29" s="481"/>
      <c r="AP29" s="481"/>
      <c r="AQ29" s="481"/>
      <c r="AR29" s="523"/>
      <c r="AS29" s="480">
        <v>3242</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2649194</v>
      </c>
      <c r="BO29" s="430"/>
      <c r="BP29" s="430"/>
      <c r="BQ29" s="430"/>
      <c r="BR29" s="430"/>
      <c r="BS29" s="430"/>
      <c r="BT29" s="430"/>
      <c r="BU29" s="431"/>
      <c r="BV29" s="429">
        <v>3374285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100.2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7808415</v>
      </c>
      <c r="BO30" s="606"/>
      <c r="BP30" s="606"/>
      <c r="BQ30" s="606"/>
      <c r="BR30" s="606"/>
      <c r="BS30" s="606"/>
      <c r="BT30" s="606"/>
      <c r="BU30" s="607"/>
      <c r="BV30" s="605">
        <v>9466703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200</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205</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5</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IF('各会計、関係団体の財政状況及び健全化判断比率'!B32="","",'各会計、関係団体の財政状況及び健全化判断比率'!B32)</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大分県消防補償等組合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宇佐市土地開発公社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2">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IF('各会計、関係団体の財政状況及び健全化判断比率'!B33="","",'各会計、関係団体の財政状況及び健全化判断比率'!B33)</f>
        <v>特定環境保全公共下水道事業特別会計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大分県交通災害共済組合（交通災害共済事業会計）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あじむ農業公社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IF('各会計、関係団体の財政状況及び健全化判断比率'!B34="","",'各会計、関係団体の財政状況及び健全化判断比率'!B34)</f>
        <v>農業集落排水事業特別会計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大分県市町村会館管理組合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朝霧の庄</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大分県後期高齢者医療広域連合（普通会計）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宇佐八幡駐車場</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大分県後期高齢者医療広域連合（後期高齢者医療事業会計）</v>
      </c>
      <c r="BZ38" s="619"/>
      <c r="CA38" s="619"/>
      <c r="CB38" s="619"/>
      <c r="CC38" s="619"/>
      <c r="CD38" s="619"/>
      <c r="CE38" s="619"/>
      <c r="CF38" s="619"/>
      <c r="CG38" s="619"/>
      <c r="CH38" s="619"/>
      <c r="CI38" s="619"/>
      <c r="CJ38" s="619"/>
      <c r="CK38" s="619"/>
      <c r="CL38" s="619"/>
      <c r="CM38" s="619"/>
      <c r="CN38" s="214"/>
      <c r="CO38" s="618">
        <f t="shared" si="3"/>
        <v>19</v>
      </c>
      <c r="CP38" s="618"/>
      <c r="CQ38" s="619" t="str">
        <f>IF('各会計、関係団体の財政状況及び健全化判断比率'!BS11="","",'各会計、関係団体の財政状況及び健全化判断比率'!BS11)</f>
        <v>グリーンパークホテルうさ</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宇佐・高田・国東広域事務組合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ybFd7+ger0WGzSg/W2A6AM0FHCmx0i3eeXBPPyR4TKAF6YbjbNYQOvkxnNvhC6rDoxYEVT0NJAN2hoAZ4Evl5A==" saltValue="+/K7rWSNTDr+3Lca3J7q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229</v>
      </c>
      <c r="C5" s="632"/>
      <c r="D5" s="632"/>
      <c r="E5" s="632"/>
      <c r="F5" s="632"/>
      <c r="G5" s="632"/>
      <c r="H5" s="632"/>
      <c r="I5" s="632"/>
      <c r="J5" s="632"/>
      <c r="K5" s="632"/>
      <c r="L5" s="632"/>
      <c r="M5" s="632"/>
      <c r="N5" s="632"/>
      <c r="O5" s="632"/>
      <c r="P5" s="632"/>
      <c r="Q5" s="633"/>
      <c r="R5" s="634">
        <v>6268076</v>
      </c>
      <c r="S5" s="635"/>
      <c r="T5" s="635"/>
      <c r="U5" s="635"/>
      <c r="V5" s="635"/>
      <c r="W5" s="635"/>
      <c r="X5" s="635"/>
      <c r="Y5" s="636"/>
      <c r="Z5" s="637">
        <v>16.899999999999999</v>
      </c>
      <c r="AA5" s="637"/>
      <c r="AB5" s="637"/>
      <c r="AC5" s="637"/>
      <c r="AD5" s="638">
        <v>6136413</v>
      </c>
      <c r="AE5" s="638"/>
      <c r="AF5" s="638"/>
      <c r="AG5" s="638"/>
      <c r="AH5" s="638"/>
      <c r="AI5" s="638"/>
      <c r="AJ5" s="638"/>
      <c r="AK5" s="638"/>
      <c r="AL5" s="639">
        <v>39.6</v>
      </c>
      <c r="AM5" s="640"/>
      <c r="AN5" s="640"/>
      <c r="AO5" s="641"/>
      <c r="AP5" s="631" t="s">
        <v>230</v>
      </c>
      <c r="AQ5" s="632"/>
      <c r="AR5" s="632"/>
      <c r="AS5" s="632"/>
      <c r="AT5" s="632"/>
      <c r="AU5" s="632"/>
      <c r="AV5" s="632"/>
      <c r="AW5" s="632"/>
      <c r="AX5" s="632"/>
      <c r="AY5" s="632"/>
      <c r="AZ5" s="632"/>
      <c r="BA5" s="632"/>
      <c r="BB5" s="632"/>
      <c r="BC5" s="632"/>
      <c r="BD5" s="632"/>
      <c r="BE5" s="632"/>
      <c r="BF5" s="633"/>
      <c r="BG5" s="645">
        <v>6134966</v>
      </c>
      <c r="BH5" s="646"/>
      <c r="BI5" s="646"/>
      <c r="BJ5" s="646"/>
      <c r="BK5" s="646"/>
      <c r="BL5" s="646"/>
      <c r="BM5" s="646"/>
      <c r="BN5" s="647"/>
      <c r="BO5" s="648">
        <v>97.9</v>
      </c>
      <c r="BP5" s="648"/>
      <c r="BQ5" s="648"/>
      <c r="BR5" s="648"/>
      <c r="BS5" s="649">
        <v>111580</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2">
      <c r="B6" s="642" t="s">
        <v>234</v>
      </c>
      <c r="C6" s="643"/>
      <c r="D6" s="643"/>
      <c r="E6" s="643"/>
      <c r="F6" s="643"/>
      <c r="G6" s="643"/>
      <c r="H6" s="643"/>
      <c r="I6" s="643"/>
      <c r="J6" s="643"/>
      <c r="K6" s="643"/>
      <c r="L6" s="643"/>
      <c r="M6" s="643"/>
      <c r="N6" s="643"/>
      <c r="O6" s="643"/>
      <c r="P6" s="643"/>
      <c r="Q6" s="644"/>
      <c r="R6" s="645">
        <v>314839</v>
      </c>
      <c r="S6" s="646"/>
      <c r="T6" s="646"/>
      <c r="U6" s="646"/>
      <c r="V6" s="646"/>
      <c r="W6" s="646"/>
      <c r="X6" s="646"/>
      <c r="Y6" s="647"/>
      <c r="Z6" s="648">
        <v>0.8</v>
      </c>
      <c r="AA6" s="648"/>
      <c r="AB6" s="648"/>
      <c r="AC6" s="648"/>
      <c r="AD6" s="649">
        <v>314839</v>
      </c>
      <c r="AE6" s="649"/>
      <c r="AF6" s="649"/>
      <c r="AG6" s="649"/>
      <c r="AH6" s="649"/>
      <c r="AI6" s="649"/>
      <c r="AJ6" s="649"/>
      <c r="AK6" s="649"/>
      <c r="AL6" s="650">
        <v>2</v>
      </c>
      <c r="AM6" s="651"/>
      <c r="AN6" s="651"/>
      <c r="AO6" s="652"/>
      <c r="AP6" s="642" t="s">
        <v>235</v>
      </c>
      <c r="AQ6" s="643"/>
      <c r="AR6" s="643"/>
      <c r="AS6" s="643"/>
      <c r="AT6" s="643"/>
      <c r="AU6" s="643"/>
      <c r="AV6" s="643"/>
      <c r="AW6" s="643"/>
      <c r="AX6" s="643"/>
      <c r="AY6" s="643"/>
      <c r="AZ6" s="643"/>
      <c r="BA6" s="643"/>
      <c r="BB6" s="643"/>
      <c r="BC6" s="643"/>
      <c r="BD6" s="643"/>
      <c r="BE6" s="643"/>
      <c r="BF6" s="644"/>
      <c r="BG6" s="645">
        <v>6134966</v>
      </c>
      <c r="BH6" s="646"/>
      <c r="BI6" s="646"/>
      <c r="BJ6" s="646"/>
      <c r="BK6" s="646"/>
      <c r="BL6" s="646"/>
      <c r="BM6" s="646"/>
      <c r="BN6" s="647"/>
      <c r="BO6" s="648">
        <v>97.9</v>
      </c>
      <c r="BP6" s="648"/>
      <c r="BQ6" s="648"/>
      <c r="BR6" s="648"/>
      <c r="BS6" s="649">
        <v>111580</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229574</v>
      </c>
      <c r="CS6" s="646"/>
      <c r="CT6" s="646"/>
      <c r="CU6" s="646"/>
      <c r="CV6" s="646"/>
      <c r="CW6" s="646"/>
      <c r="CX6" s="646"/>
      <c r="CY6" s="647"/>
      <c r="CZ6" s="639">
        <v>0.6</v>
      </c>
      <c r="DA6" s="640"/>
      <c r="DB6" s="640"/>
      <c r="DC6" s="659"/>
      <c r="DD6" s="654" t="s">
        <v>237</v>
      </c>
      <c r="DE6" s="646"/>
      <c r="DF6" s="646"/>
      <c r="DG6" s="646"/>
      <c r="DH6" s="646"/>
      <c r="DI6" s="646"/>
      <c r="DJ6" s="646"/>
      <c r="DK6" s="646"/>
      <c r="DL6" s="646"/>
      <c r="DM6" s="646"/>
      <c r="DN6" s="646"/>
      <c r="DO6" s="646"/>
      <c r="DP6" s="647"/>
      <c r="DQ6" s="654">
        <v>229574</v>
      </c>
      <c r="DR6" s="646"/>
      <c r="DS6" s="646"/>
      <c r="DT6" s="646"/>
      <c r="DU6" s="646"/>
      <c r="DV6" s="646"/>
      <c r="DW6" s="646"/>
      <c r="DX6" s="646"/>
      <c r="DY6" s="646"/>
      <c r="DZ6" s="646"/>
      <c r="EA6" s="646"/>
      <c r="EB6" s="646"/>
      <c r="EC6" s="655"/>
    </row>
    <row r="7" spans="2:143" ht="11.25" customHeight="1" x14ac:dyDescent="0.2">
      <c r="B7" s="642" t="s">
        <v>238</v>
      </c>
      <c r="C7" s="643"/>
      <c r="D7" s="643"/>
      <c r="E7" s="643"/>
      <c r="F7" s="643"/>
      <c r="G7" s="643"/>
      <c r="H7" s="643"/>
      <c r="I7" s="643"/>
      <c r="J7" s="643"/>
      <c r="K7" s="643"/>
      <c r="L7" s="643"/>
      <c r="M7" s="643"/>
      <c r="N7" s="643"/>
      <c r="O7" s="643"/>
      <c r="P7" s="643"/>
      <c r="Q7" s="644"/>
      <c r="R7" s="645">
        <v>4957</v>
      </c>
      <c r="S7" s="646"/>
      <c r="T7" s="646"/>
      <c r="U7" s="646"/>
      <c r="V7" s="646"/>
      <c r="W7" s="646"/>
      <c r="X7" s="646"/>
      <c r="Y7" s="647"/>
      <c r="Z7" s="648">
        <v>0</v>
      </c>
      <c r="AA7" s="648"/>
      <c r="AB7" s="648"/>
      <c r="AC7" s="648"/>
      <c r="AD7" s="649">
        <v>4957</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2869574</v>
      </c>
      <c r="BH7" s="646"/>
      <c r="BI7" s="646"/>
      <c r="BJ7" s="646"/>
      <c r="BK7" s="646"/>
      <c r="BL7" s="646"/>
      <c r="BM7" s="646"/>
      <c r="BN7" s="647"/>
      <c r="BO7" s="648">
        <v>45.8</v>
      </c>
      <c r="BP7" s="648"/>
      <c r="BQ7" s="648"/>
      <c r="BR7" s="648"/>
      <c r="BS7" s="649">
        <v>111580</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8497723</v>
      </c>
      <c r="CS7" s="646"/>
      <c r="CT7" s="646"/>
      <c r="CU7" s="646"/>
      <c r="CV7" s="646"/>
      <c r="CW7" s="646"/>
      <c r="CX7" s="646"/>
      <c r="CY7" s="647"/>
      <c r="CZ7" s="648">
        <v>23.9</v>
      </c>
      <c r="DA7" s="648"/>
      <c r="DB7" s="648"/>
      <c r="DC7" s="648"/>
      <c r="DD7" s="654">
        <v>5467423</v>
      </c>
      <c r="DE7" s="646"/>
      <c r="DF7" s="646"/>
      <c r="DG7" s="646"/>
      <c r="DH7" s="646"/>
      <c r="DI7" s="646"/>
      <c r="DJ7" s="646"/>
      <c r="DK7" s="646"/>
      <c r="DL7" s="646"/>
      <c r="DM7" s="646"/>
      <c r="DN7" s="646"/>
      <c r="DO7" s="646"/>
      <c r="DP7" s="647"/>
      <c r="DQ7" s="654">
        <v>2892323</v>
      </c>
      <c r="DR7" s="646"/>
      <c r="DS7" s="646"/>
      <c r="DT7" s="646"/>
      <c r="DU7" s="646"/>
      <c r="DV7" s="646"/>
      <c r="DW7" s="646"/>
      <c r="DX7" s="646"/>
      <c r="DY7" s="646"/>
      <c r="DZ7" s="646"/>
      <c r="EA7" s="646"/>
      <c r="EB7" s="646"/>
      <c r="EC7" s="655"/>
    </row>
    <row r="8" spans="2:143" ht="11.25" customHeight="1" x14ac:dyDescent="0.2">
      <c r="B8" s="642" t="s">
        <v>241</v>
      </c>
      <c r="C8" s="643"/>
      <c r="D8" s="643"/>
      <c r="E8" s="643"/>
      <c r="F8" s="643"/>
      <c r="G8" s="643"/>
      <c r="H8" s="643"/>
      <c r="I8" s="643"/>
      <c r="J8" s="643"/>
      <c r="K8" s="643"/>
      <c r="L8" s="643"/>
      <c r="M8" s="643"/>
      <c r="N8" s="643"/>
      <c r="O8" s="643"/>
      <c r="P8" s="643"/>
      <c r="Q8" s="644"/>
      <c r="R8" s="645">
        <v>16228</v>
      </c>
      <c r="S8" s="646"/>
      <c r="T8" s="646"/>
      <c r="U8" s="646"/>
      <c r="V8" s="646"/>
      <c r="W8" s="646"/>
      <c r="X8" s="646"/>
      <c r="Y8" s="647"/>
      <c r="Z8" s="648">
        <v>0</v>
      </c>
      <c r="AA8" s="648"/>
      <c r="AB8" s="648"/>
      <c r="AC8" s="648"/>
      <c r="AD8" s="649">
        <v>16228</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89127</v>
      </c>
      <c r="BH8" s="646"/>
      <c r="BI8" s="646"/>
      <c r="BJ8" s="646"/>
      <c r="BK8" s="646"/>
      <c r="BL8" s="646"/>
      <c r="BM8" s="646"/>
      <c r="BN8" s="647"/>
      <c r="BO8" s="648">
        <v>1.4</v>
      </c>
      <c r="BP8" s="648"/>
      <c r="BQ8" s="648"/>
      <c r="BR8" s="648"/>
      <c r="BS8" s="654" t="s">
        <v>237</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11786164</v>
      </c>
      <c r="CS8" s="646"/>
      <c r="CT8" s="646"/>
      <c r="CU8" s="646"/>
      <c r="CV8" s="646"/>
      <c r="CW8" s="646"/>
      <c r="CX8" s="646"/>
      <c r="CY8" s="647"/>
      <c r="CZ8" s="648">
        <v>33.200000000000003</v>
      </c>
      <c r="DA8" s="648"/>
      <c r="DB8" s="648"/>
      <c r="DC8" s="648"/>
      <c r="DD8" s="654">
        <v>228344</v>
      </c>
      <c r="DE8" s="646"/>
      <c r="DF8" s="646"/>
      <c r="DG8" s="646"/>
      <c r="DH8" s="646"/>
      <c r="DI8" s="646"/>
      <c r="DJ8" s="646"/>
      <c r="DK8" s="646"/>
      <c r="DL8" s="646"/>
      <c r="DM8" s="646"/>
      <c r="DN8" s="646"/>
      <c r="DO8" s="646"/>
      <c r="DP8" s="647"/>
      <c r="DQ8" s="654">
        <v>5470170</v>
      </c>
      <c r="DR8" s="646"/>
      <c r="DS8" s="646"/>
      <c r="DT8" s="646"/>
      <c r="DU8" s="646"/>
      <c r="DV8" s="646"/>
      <c r="DW8" s="646"/>
      <c r="DX8" s="646"/>
      <c r="DY8" s="646"/>
      <c r="DZ8" s="646"/>
      <c r="EA8" s="646"/>
      <c r="EB8" s="646"/>
      <c r="EC8" s="655"/>
    </row>
    <row r="9" spans="2:143" ht="11.25" customHeight="1" x14ac:dyDescent="0.2">
      <c r="B9" s="642" t="s">
        <v>244</v>
      </c>
      <c r="C9" s="643"/>
      <c r="D9" s="643"/>
      <c r="E9" s="643"/>
      <c r="F9" s="643"/>
      <c r="G9" s="643"/>
      <c r="H9" s="643"/>
      <c r="I9" s="643"/>
      <c r="J9" s="643"/>
      <c r="K9" s="643"/>
      <c r="L9" s="643"/>
      <c r="M9" s="643"/>
      <c r="N9" s="643"/>
      <c r="O9" s="643"/>
      <c r="P9" s="643"/>
      <c r="Q9" s="644"/>
      <c r="R9" s="645">
        <v>9517</v>
      </c>
      <c r="S9" s="646"/>
      <c r="T9" s="646"/>
      <c r="U9" s="646"/>
      <c r="V9" s="646"/>
      <c r="W9" s="646"/>
      <c r="X9" s="646"/>
      <c r="Y9" s="647"/>
      <c r="Z9" s="648">
        <v>0</v>
      </c>
      <c r="AA9" s="648"/>
      <c r="AB9" s="648"/>
      <c r="AC9" s="648"/>
      <c r="AD9" s="649">
        <v>9517</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2095136</v>
      </c>
      <c r="BH9" s="646"/>
      <c r="BI9" s="646"/>
      <c r="BJ9" s="646"/>
      <c r="BK9" s="646"/>
      <c r="BL9" s="646"/>
      <c r="BM9" s="646"/>
      <c r="BN9" s="647"/>
      <c r="BO9" s="648">
        <v>33.4</v>
      </c>
      <c r="BP9" s="648"/>
      <c r="BQ9" s="648"/>
      <c r="BR9" s="648"/>
      <c r="BS9" s="654" t="s">
        <v>237</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2056933</v>
      </c>
      <c r="CS9" s="646"/>
      <c r="CT9" s="646"/>
      <c r="CU9" s="646"/>
      <c r="CV9" s="646"/>
      <c r="CW9" s="646"/>
      <c r="CX9" s="646"/>
      <c r="CY9" s="647"/>
      <c r="CZ9" s="648">
        <v>5.8</v>
      </c>
      <c r="DA9" s="648"/>
      <c r="DB9" s="648"/>
      <c r="DC9" s="648"/>
      <c r="DD9" s="654">
        <v>126982</v>
      </c>
      <c r="DE9" s="646"/>
      <c r="DF9" s="646"/>
      <c r="DG9" s="646"/>
      <c r="DH9" s="646"/>
      <c r="DI9" s="646"/>
      <c r="DJ9" s="646"/>
      <c r="DK9" s="646"/>
      <c r="DL9" s="646"/>
      <c r="DM9" s="646"/>
      <c r="DN9" s="646"/>
      <c r="DO9" s="646"/>
      <c r="DP9" s="647"/>
      <c r="DQ9" s="654">
        <v>1487223</v>
      </c>
      <c r="DR9" s="646"/>
      <c r="DS9" s="646"/>
      <c r="DT9" s="646"/>
      <c r="DU9" s="646"/>
      <c r="DV9" s="646"/>
      <c r="DW9" s="646"/>
      <c r="DX9" s="646"/>
      <c r="DY9" s="646"/>
      <c r="DZ9" s="646"/>
      <c r="EA9" s="646"/>
      <c r="EB9" s="646"/>
      <c r="EC9" s="655"/>
    </row>
    <row r="10" spans="2:143" ht="11.25" customHeight="1" x14ac:dyDescent="0.2">
      <c r="B10" s="642" t="s">
        <v>247</v>
      </c>
      <c r="C10" s="643"/>
      <c r="D10" s="643"/>
      <c r="E10" s="643"/>
      <c r="F10" s="643"/>
      <c r="G10" s="643"/>
      <c r="H10" s="643"/>
      <c r="I10" s="643"/>
      <c r="J10" s="643"/>
      <c r="K10" s="643"/>
      <c r="L10" s="643"/>
      <c r="M10" s="643"/>
      <c r="N10" s="643"/>
      <c r="O10" s="643"/>
      <c r="P10" s="643"/>
      <c r="Q10" s="644"/>
      <c r="R10" s="645" t="s">
        <v>237</v>
      </c>
      <c r="S10" s="646"/>
      <c r="T10" s="646"/>
      <c r="U10" s="646"/>
      <c r="V10" s="646"/>
      <c r="W10" s="646"/>
      <c r="X10" s="646"/>
      <c r="Y10" s="647"/>
      <c r="Z10" s="648" t="s">
        <v>237</v>
      </c>
      <c r="AA10" s="648"/>
      <c r="AB10" s="648"/>
      <c r="AC10" s="648"/>
      <c r="AD10" s="649" t="s">
        <v>248</v>
      </c>
      <c r="AE10" s="649"/>
      <c r="AF10" s="649"/>
      <c r="AG10" s="649"/>
      <c r="AH10" s="649"/>
      <c r="AI10" s="649"/>
      <c r="AJ10" s="649"/>
      <c r="AK10" s="649"/>
      <c r="AL10" s="650" t="s">
        <v>237</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122950</v>
      </c>
      <c r="BH10" s="646"/>
      <c r="BI10" s="646"/>
      <c r="BJ10" s="646"/>
      <c r="BK10" s="646"/>
      <c r="BL10" s="646"/>
      <c r="BM10" s="646"/>
      <c r="BN10" s="647"/>
      <c r="BO10" s="648">
        <v>2</v>
      </c>
      <c r="BP10" s="648"/>
      <c r="BQ10" s="648"/>
      <c r="BR10" s="648"/>
      <c r="BS10" s="654" t="s">
        <v>237</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51595</v>
      </c>
      <c r="CS10" s="646"/>
      <c r="CT10" s="646"/>
      <c r="CU10" s="646"/>
      <c r="CV10" s="646"/>
      <c r="CW10" s="646"/>
      <c r="CX10" s="646"/>
      <c r="CY10" s="647"/>
      <c r="CZ10" s="648">
        <v>0.1</v>
      </c>
      <c r="DA10" s="648"/>
      <c r="DB10" s="648"/>
      <c r="DC10" s="648"/>
      <c r="DD10" s="654" t="s">
        <v>248</v>
      </c>
      <c r="DE10" s="646"/>
      <c r="DF10" s="646"/>
      <c r="DG10" s="646"/>
      <c r="DH10" s="646"/>
      <c r="DI10" s="646"/>
      <c r="DJ10" s="646"/>
      <c r="DK10" s="646"/>
      <c r="DL10" s="646"/>
      <c r="DM10" s="646"/>
      <c r="DN10" s="646"/>
      <c r="DO10" s="646"/>
      <c r="DP10" s="647"/>
      <c r="DQ10" s="654">
        <v>49202</v>
      </c>
      <c r="DR10" s="646"/>
      <c r="DS10" s="646"/>
      <c r="DT10" s="646"/>
      <c r="DU10" s="646"/>
      <c r="DV10" s="646"/>
      <c r="DW10" s="646"/>
      <c r="DX10" s="646"/>
      <c r="DY10" s="646"/>
      <c r="DZ10" s="646"/>
      <c r="EA10" s="646"/>
      <c r="EB10" s="646"/>
      <c r="EC10" s="655"/>
    </row>
    <row r="11" spans="2:143" ht="11.25" customHeight="1" x14ac:dyDescent="0.2">
      <c r="B11" s="642" t="s">
        <v>251</v>
      </c>
      <c r="C11" s="643"/>
      <c r="D11" s="643"/>
      <c r="E11" s="643"/>
      <c r="F11" s="643"/>
      <c r="G11" s="643"/>
      <c r="H11" s="643"/>
      <c r="I11" s="643"/>
      <c r="J11" s="643"/>
      <c r="K11" s="643"/>
      <c r="L11" s="643"/>
      <c r="M11" s="643"/>
      <c r="N11" s="643"/>
      <c r="O11" s="643"/>
      <c r="P11" s="643"/>
      <c r="Q11" s="644"/>
      <c r="R11" s="645">
        <v>975198</v>
      </c>
      <c r="S11" s="646"/>
      <c r="T11" s="646"/>
      <c r="U11" s="646"/>
      <c r="V11" s="646"/>
      <c r="W11" s="646"/>
      <c r="X11" s="646"/>
      <c r="Y11" s="647"/>
      <c r="Z11" s="650">
        <v>2.6</v>
      </c>
      <c r="AA11" s="651"/>
      <c r="AB11" s="651"/>
      <c r="AC11" s="663"/>
      <c r="AD11" s="654">
        <v>975198</v>
      </c>
      <c r="AE11" s="646"/>
      <c r="AF11" s="646"/>
      <c r="AG11" s="646"/>
      <c r="AH11" s="646"/>
      <c r="AI11" s="646"/>
      <c r="AJ11" s="646"/>
      <c r="AK11" s="647"/>
      <c r="AL11" s="650">
        <v>6.3</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562361</v>
      </c>
      <c r="BH11" s="646"/>
      <c r="BI11" s="646"/>
      <c r="BJ11" s="646"/>
      <c r="BK11" s="646"/>
      <c r="BL11" s="646"/>
      <c r="BM11" s="646"/>
      <c r="BN11" s="647"/>
      <c r="BO11" s="648">
        <v>9</v>
      </c>
      <c r="BP11" s="648"/>
      <c r="BQ11" s="648"/>
      <c r="BR11" s="648"/>
      <c r="BS11" s="654">
        <v>111580</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2584275</v>
      </c>
      <c r="CS11" s="646"/>
      <c r="CT11" s="646"/>
      <c r="CU11" s="646"/>
      <c r="CV11" s="646"/>
      <c r="CW11" s="646"/>
      <c r="CX11" s="646"/>
      <c r="CY11" s="647"/>
      <c r="CZ11" s="648">
        <v>7.3</v>
      </c>
      <c r="DA11" s="648"/>
      <c r="DB11" s="648"/>
      <c r="DC11" s="648"/>
      <c r="DD11" s="654">
        <v>928977</v>
      </c>
      <c r="DE11" s="646"/>
      <c r="DF11" s="646"/>
      <c r="DG11" s="646"/>
      <c r="DH11" s="646"/>
      <c r="DI11" s="646"/>
      <c r="DJ11" s="646"/>
      <c r="DK11" s="646"/>
      <c r="DL11" s="646"/>
      <c r="DM11" s="646"/>
      <c r="DN11" s="646"/>
      <c r="DO11" s="646"/>
      <c r="DP11" s="647"/>
      <c r="DQ11" s="654">
        <v>1322379</v>
      </c>
      <c r="DR11" s="646"/>
      <c r="DS11" s="646"/>
      <c r="DT11" s="646"/>
      <c r="DU11" s="646"/>
      <c r="DV11" s="646"/>
      <c r="DW11" s="646"/>
      <c r="DX11" s="646"/>
      <c r="DY11" s="646"/>
      <c r="DZ11" s="646"/>
      <c r="EA11" s="646"/>
      <c r="EB11" s="646"/>
      <c r="EC11" s="655"/>
    </row>
    <row r="12" spans="2:143" ht="11.25" customHeight="1" x14ac:dyDescent="0.2">
      <c r="B12" s="642" t="s">
        <v>254</v>
      </c>
      <c r="C12" s="643"/>
      <c r="D12" s="643"/>
      <c r="E12" s="643"/>
      <c r="F12" s="643"/>
      <c r="G12" s="643"/>
      <c r="H12" s="643"/>
      <c r="I12" s="643"/>
      <c r="J12" s="643"/>
      <c r="K12" s="643"/>
      <c r="L12" s="643"/>
      <c r="M12" s="643"/>
      <c r="N12" s="643"/>
      <c r="O12" s="643"/>
      <c r="P12" s="643"/>
      <c r="Q12" s="644"/>
      <c r="R12" s="645">
        <v>163</v>
      </c>
      <c r="S12" s="646"/>
      <c r="T12" s="646"/>
      <c r="U12" s="646"/>
      <c r="V12" s="646"/>
      <c r="W12" s="646"/>
      <c r="X12" s="646"/>
      <c r="Y12" s="647"/>
      <c r="Z12" s="648">
        <v>0</v>
      </c>
      <c r="AA12" s="648"/>
      <c r="AB12" s="648"/>
      <c r="AC12" s="648"/>
      <c r="AD12" s="649">
        <v>163</v>
      </c>
      <c r="AE12" s="649"/>
      <c r="AF12" s="649"/>
      <c r="AG12" s="649"/>
      <c r="AH12" s="649"/>
      <c r="AI12" s="649"/>
      <c r="AJ12" s="649"/>
      <c r="AK12" s="649"/>
      <c r="AL12" s="650">
        <v>0</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2678445</v>
      </c>
      <c r="BH12" s="646"/>
      <c r="BI12" s="646"/>
      <c r="BJ12" s="646"/>
      <c r="BK12" s="646"/>
      <c r="BL12" s="646"/>
      <c r="BM12" s="646"/>
      <c r="BN12" s="647"/>
      <c r="BO12" s="648">
        <v>42.7</v>
      </c>
      <c r="BP12" s="648"/>
      <c r="BQ12" s="648"/>
      <c r="BR12" s="648"/>
      <c r="BS12" s="654" t="s">
        <v>237</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574381</v>
      </c>
      <c r="CS12" s="646"/>
      <c r="CT12" s="646"/>
      <c r="CU12" s="646"/>
      <c r="CV12" s="646"/>
      <c r="CW12" s="646"/>
      <c r="CX12" s="646"/>
      <c r="CY12" s="647"/>
      <c r="CZ12" s="648">
        <v>1.6</v>
      </c>
      <c r="DA12" s="648"/>
      <c r="DB12" s="648"/>
      <c r="DC12" s="648"/>
      <c r="DD12" s="654">
        <v>91740</v>
      </c>
      <c r="DE12" s="646"/>
      <c r="DF12" s="646"/>
      <c r="DG12" s="646"/>
      <c r="DH12" s="646"/>
      <c r="DI12" s="646"/>
      <c r="DJ12" s="646"/>
      <c r="DK12" s="646"/>
      <c r="DL12" s="646"/>
      <c r="DM12" s="646"/>
      <c r="DN12" s="646"/>
      <c r="DO12" s="646"/>
      <c r="DP12" s="647"/>
      <c r="DQ12" s="654">
        <v>367954</v>
      </c>
      <c r="DR12" s="646"/>
      <c r="DS12" s="646"/>
      <c r="DT12" s="646"/>
      <c r="DU12" s="646"/>
      <c r="DV12" s="646"/>
      <c r="DW12" s="646"/>
      <c r="DX12" s="646"/>
      <c r="DY12" s="646"/>
      <c r="DZ12" s="646"/>
      <c r="EA12" s="646"/>
      <c r="EB12" s="646"/>
      <c r="EC12" s="655"/>
    </row>
    <row r="13" spans="2:143" ht="11.25" customHeight="1" x14ac:dyDescent="0.2">
      <c r="B13" s="642" t="s">
        <v>257</v>
      </c>
      <c r="C13" s="643"/>
      <c r="D13" s="643"/>
      <c r="E13" s="643"/>
      <c r="F13" s="643"/>
      <c r="G13" s="643"/>
      <c r="H13" s="643"/>
      <c r="I13" s="643"/>
      <c r="J13" s="643"/>
      <c r="K13" s="643"/>
      <c r="L13" s="643"/>
      <c r="M13" s="643"/>
      <c r="N13" s="643"/>
      <c r="O13" s="643"/>
      <c r="P13" s="643"/>
      <c r="Q13" s="644"/>
      <c r="R13" s="645" t="s">
        <v>237</v>
      </c>
      <c r="S13" s="646"/>
      <c r="T13" s="646"/>
      <c r="U13" s="646"/>
      <c r="V13" s="646"/>
      <c r="W13" s="646"/>
      <c r="X13" s="646"/>
      <c r="Y13" s="647"/>
      <c r="Z13" s="648" t="s">
        <v>237</v>
      </c>
      <c r="AA13" s="648"/>
      <c r="AB13" s="648"/>
      <c r="AC13" s="648"/>
      <c r="AD13" s="649" t="s">
        <v>237</v>
      </c>
      <c r="AE13" s="649"/>
      <c r="AF13" s="649"/>
      <c r="AG13" s="649"/>
      <c r="AH13" s="649"/>
      <c r="AI13" s="649"/>
      <c r="AJ13" s="649"/>
      <c r="AK13" s="649"/>
      <c r="AL13" s="650" t="s">
        <v>248</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2670967</v>
      </c>
      <c r="BH13" s="646"/>
      <c r="BI13" s="646"/>
      <c r="BJ13" s="646"/>
      <c r="BK13" s="646"/>
      <c r="BL13" s="646"/>
      <c r="BM13" s="646"/>
      <c r="BN13" s="647"/>
      <c r="BO13" s="648">
        <v>42.6</v>
      </c>
      <c r="BP13" s="648"/>
      <c r="BQ13" s="648"/>
      <c r="BR13" s="648"/>
      <c r="BS13" s="654" t="s">
        <v>248</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2774664</v>
      </c>
      <c r="CS13" s="646"/>
      <c r="CT13" s="646"/>
      <c r="CU13" s="646"/>
      <c r="CV13" s="646"/>
      <c r="CW13" s="646"/>
      <c r="CX13" s="646"/>
      <c r="CY13" s="647"/>
      <c r="CZ13" s="648">
        <v>7.8</v>
      </c>
      <c r="DA13" s="648"/>
      <c r="DB13" s="648"/>
      <c r="DC13" s="648"/>
      <c r="DD13" s="654">
        <v>1735358</v>
      </c>
      <c r="DE13" s="646"/>
      <c r="DF13" s="646"/>
      <c r="DG13" s="646"/>
      <c r="DH13" s="646"/>
      <c r="DI13" s="646"/>
      <c r="DJ13" s="646"/>
      <c r="DK13" s="646"/>
      <c r="DL13" s="646"/>
      <c r="DM13" s="646"/>
      <c r="DN13" s="646"/>
      <c r="DO13" s="646"/>
      <c r="DP13" s="647"/>
      <c r="DQ13" s="654">
        <v>1033600</v>
      </c>
      <c r="DR13" s="646"/>
      <c r="DS13" s="646"/>
      <c r="DT13" s="646"/>
      <c r="DU13" s="646"/>
      <c r="DV13" s="646"/>
      <c r="DW13" s="646"/>
      <c r="DX13" s="646"/>
      <c r="DY13" s="646"/>
      <c r="DZ13" s="646"/>
      <c r="EA13" s="646"/>
      <c r="EB13" s="646"/>
      <c r="EC13" s="655"/>
    </row>
    <row r="14" spans="2:143" ht="11.25" customHeight="1" x14ac:dyDescent="0.2">
      <c r="B14" s="642" t="s">
        <v>260</v>
      </c>
      <c r="C14" s="643"/>
      <c r="D14" s="643"/>
      <c r="E14" s="643"/>
      <c r="F14" s="643"/>
      <c r="G14" s="643"/>
      <c r="H14" s="643"/>
      <c r="I14" s="643"/>
      <c r="J14" s="643"/>
      <c r="K14" s="643"/>
      <c r="L14" s="643"/>
      <c r="M14" s="643"/>
      <c r="N14" s="643"/>
      <c r="O14" s="643"/>
      <c r="P14" s="643"/>
      <c r="Q14" s="644"/>
      <c r="R14" s="645">
        <v>34783</v>
      </c>
      <c r="S14" s="646"/>
      <c r="T14" s="646"/>
      <c r="U14" s="646"/>
      <c r="V14" s="646"/>
      <c r="W14" s="646"/>
      <c r="X14" s="646"/>
      <c r="Y14" s="647"/>
      <c r="Z14" s="648">
        <v>0.1</v>
      </c>
      <c r="AA14" s="648"/>
      <c r="AB14" s="648"/>
      <c r="AC14" s="648"/>
      <c r="AD14" s="649">
        <v>34783</v>
      </c>
      <c r="AE14" s="649"/>
      <c r="AF14" s="649"/>
      <c r="AG14" s="649"/>
      <c r="AH14" s="649"/>
      <c r="AI14" s="649"/>
      <c r="AJ14" s="649"/>
      <c r="AK14" s="649"/>
      <c r="AL14" s="650">
        <v>0.2</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216359</v>
      </c>
      <c r="BH14" s="646"/>
      <c r="BI14" s="646"/>
      <c r="BJ14" s="646"/>
      <c r="BK14" s="646"/>
      <c r="BL14" s="646"/>
      <c r="BM14" s="646"/>
      <c r="BN14" s="647"/>
      <c r="BO14" s="648">
        <v>3.5</v>
      </c>
      <c r="BP14" s="648"/>
      <c r="BQ14" s="648"/>
      <c r="BR14" s="648"/>
      <c r="BS14" s="654" t="s">
        <v>237</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1269063</v>
      </c>
      <c r="CS14" s="646"/>
      <c r="CT14" s="646"/>
      <c r="CU14" s="646"/>
      <c r="CV14" s="646"/>
      <c r="CW14" s="646"/>
      <c r="CX14" s="646"/>
      <c r="CY14" s="647"/>
      <c r="CZ14" s="648">
        <v>3.6</v>
      </c>
      <c r="DA14" s="648"/>
      <c r="DB14" s="648"/>
      <c r="DC14" s="648"/>
      <c r="DD14" s="654">
        <v>391740</v>
      </c>
      <c r="DE14" s="646"/>
      <c r="DF14" s="646"/>
      <c r="DG14" s="646"/>
      <c r="DH14" s="646"/>
      <c r="DI14" s="646"/>
      <c r="DJ14" s="646"/>
      <c r="DK14" s="646"/>
      <c r="DL14" s="646"/>
      <c r="DM14" s="646"/>
      <c r="DN14" s="646"/>
      <c r="DO14" s="646"/>
      <c r="DP14" s="647"/>
      <c r="DQ14" s="654">
        <v>885745</v>
      </c>
      <c r="DR14" s="646"/>
      <c r="DS14" s="646"/>
      <c r="DT14" s="646"/>
      <c r="DU14" s="646"/>
      <c r="DV14" s="646"/>
      <c r="DW14" s="646"/>
      <c r="DX14" s="646"/>
      <c r="DY14" s="646"/>
      <c r="DZ14" s="646"/>
      <c r="EA14" s="646"/>
      <c r="EB14" s="646"/>
      <c r="EC14" s="655"/>
    </row>
    <row r="15" spans="2:143" ht="11.25" customHeight="1" x14ac:dyDescent="0.2">
      <c r="B15" s="642" t="s">
        <v>263</v>
      </c>
      <c r="C15" s="643"/>
      <c r="D15" s="643"/>
      <c r="E15" s="643"/>
      <c r="F15" s="643"/>
      <c r="G15" s="643"/>
      <c r="H15" s="643"/>
      <c r="I15" s="643"/>
      <c r="J15" s="643"/>
      <c r="K15" s="643"/>
      <c r="L15" s="643"/>
      <c r="M15" s="643"/>
      <c r="N15" s="643"/>
      <c r="O15" s="643"/>
      <c r="P15" s="643"/>
      <c r="Q15" s="644"/>
      <c r="R15" s="645" t="s">
        <v>237</v>
      </c>
      <c r="S15" s="646"/>
      <c r="T15" s="646"/>
      <c r="U15" s="646"/>
      <c r="V15" s="646"/>
      <c r="W15" s="646"/>
      <c r="X15" s="646"/>
      <c r="Y15" s="647"/>
      <c r="Z15" s="648" t="s">
        <v>237</v>
      </c>
      <c r="AA15" s="648"/>
      <c r="AB15" s="648"/>
      <c r="AC15" s="648"/>
      <c r="AD15" s="649" t="s">
        <v>237</v>
      </c>
      <c r="AE15" s="649"/>
      <c r="AF15" s="649"/>
      <c r="AG15" s="649"/>
      <c r="AH15" s="649"/>
      <c r="AI15" s="649"/>
      <c r="AJ15" s="649"/>
      <c r="AK15" s="649"/>
      <c r="AL15" s="650" t="s">
        <v>237</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370588</v>
      </c>
      <c r="BH15" s="646"/>
      <c r="BI15" s="646"/>
      <c r="BJ15" s="646"/>
      <c r="BK15" s="646"/>
      <c r="BL15" s="646"/>
      <c r="BM15" s="646"/>
      <c r="BN15" s="647"/>
      <c r="BO15" s="648">
        <v>5.9</v>
      </c>
      <c r="BP15" s="648"/>
      <c r="BQ15" s="648"/>
      <c r="BR15" s="648"/>
      <c r="BS15" s="654" t="s">
        <v>248</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2599980</v>
      </c>
      <c r="CS15" s="646"/>
      <c r="CT15" s="646"/>
      <c r="CU15" s="646"/>
      <c r="CV15" s="646"/>
      <c r="CW15" s="646"/>
      <c r="CX15" s="646"/>
      <c r="CY15" s="647"/>
      <c r="CZ15" s="648">
        <v>7.3</v>
      </c>
      <c r="DA15" s="648"/>
      <c r="DB15" s="648"/>
      <c r="DC15" s="648"/>
      <c r="DD15" s="654">
        <v>680159</v>
      </c>
      <c r="DE15" s="646"/>
      <c r="DF15" s="646"/>
      <c r="DG15" s="646"/>
      <c r="DH15" s="646"/>
      <c r="DI15" s="646"/>
      <c r="DJ15" s="646"/>
      <c r="DK15" s="646"/>
      <c r="DL15" s="646"/>
      <c r="DM15" s="646"/>
      <c r="DN15" s="646"/>
      <c r="DO15" s="646"/>
      <c r="DP15" s="647"/>
      <c r="DQ15" s="654">
        <v>1902936</v>
      </c>
      <c r="DR15" s="646"/>
      <c r="DS15" s="646"/>
      <c r="DT15" s="646"/>
      <c r="DU15" s="646"/>
      <c r="DV15" s="646"/>
      <c r="DW15" s="646"/>
      <c r="DX15" s="646"/>
      <c r="DY15" s="646"/>
      <c r="DZ15" s="646"/>
      <c r="EA15" s="646"/>
      <c r="EB15" s="646"/>
      <c r="EC15" s="655"/>
    </row>
    <row r="16" spans="2:143" ht="11.25" customHeight="1" x14ac:dyDescent="0.2">
      <c r="B16" s="642" t="s">
        <v>266</v>
      </c>
      <c r="C16" s="643"/>
      <c r="D16" s="643"/>
      <c r="E16" s="643"/>
      <c r="F16" s="643"/>
      <c r="G16" s="643"/>
      <c r="H16" s="643"/>
      <c r="I16" s="643"/>
      <c r="J16" s="643"/>
      <c r="K16" s="643"/>
      <c r="L16" s="643"/>
      <c r="M16" s="643"/>
      <c r="N16" s="643"/>
      <c r="O16" s="643"/>
      <c r="P16" s="643"/>
      <c r="Q16" s="644"/>
      <c r="R16" s="645">
        <v>9241</v>
      </c>
      <c r="S16" s="646"/>
      <c r="T16" s="646"/>
      <c r="U16" s="646"/>
      <c r="V16" s="646"/>
      <c r="W16" s="646"/>
      <c r="X16" s="646"/>
      <c r="Y16" s="647"/>
      <c r="Z16" s="648">
        <v>0</v>
      </c>
      <c r="AA16" s="648"/>
      <c r="AB16" s="648"/>
      <c r="AC16" s="648"/>
      <c r="AD16" s="649">
        <v>9241</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248</v>
      </c>
      <c r="BH16" s="646"/>
      <c r="BI16" s="646"/>
      <c r="BJ16" s="646"/>
      <c r="BK16" s="646"/>
      <c r="BL16" s="646"/>
      <c r="BM16" s="646"/>
      <c r="BN16" s="647"/>
      <c r="BO16" s="648" t="s">
        <v>237</v>
      </c>
      <c r="BP16" s="648"/>
      <c r="BQ16" s="648"/>
      <c r="BR16" s="648"/>
      <c r="BS16" s="654" t="s">
        <v>248</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80456</v>
      </c>
      <c r="CS16" s="646"/>
      <c r="CT16" s="646"/>
      <c r="CU16" s="646"/>
      <c r="CV16" s="646"/>
      <c r="CW16" s="646"/>
      <c r="CX16" s="646"/>
      <c r="CY16" s="647"/>
      <c r="CZ16" s="648">
        <v>0.2</v>
      </c>
      <c r="DA16" s="648"/>
      <c r="DB16" s="648"/>
      <c r="DC16" s="648"/>
      <c r="DD16" s="654" t="s">
        <v>248</v>
      </c>
      <c r="DE16" s="646"/>
      <c r="DF16" s="646"/>
      <c r="DG16" s="646"/>
      <c r="DH16" s="646"/>
      <c r="DI16" s="646"/>
      <c r="DJ16" s="646"/>
      <c r="DK16" s="646"/>
      <c r="DL16" s="646"/>
      <c r="DM16" s="646"/>
      <c r="DN16" s="646"/>
      <c r="DO16" s="646"/>
      <c r="DP16" s="647"/>
      <c r="DQ16" s="654">
        <v>13759</v>
      </c>
      <c r="DR16" s="646"/>
      <c r="DS16" s="646"/>
      <c r="DT16" s="646"/>
      <c r="DU16" s="646"/>
      <c r="DV16" s="646"/>
      <c r="DW16" s="646"/>
      <c r="DX16" s="646"/>
      <c r="DY16" s="646"/>
      <c r="DZ16" s="646"/>
      <c r="EA16" s="646"/>
      <c r="EB16" s="646"/>
      <c r="EC16" s="655"/>
    </row>
    <row r="17" spans="2:133" ht="11.25" customHeight="1" x14ac:dyDescent="0.2">
      <c r="B17" s="642" t="s">
        <v>269</v>
      </c>
      <c r="C17" s="643"/>
      <c r="D17" s="643"/>
      <c r="E17" s="643"/>
      <c r="F17" s="643"/>
      <c r="G17" s="643"/>
      <c r="H17" s="643"/>
      <c r="I17" s="643"/>
      <c r="J17" s="643"/>
      <c r="K17" s="643"/>
      <c r="L17" s="643"/>
      <c r="M17" s="643"/>
      <c r="N17" s="643"/>
      <c r="O17" s="643"/>
      <c r="P17" s="643"/>
      <c r="Q17" s="644"/>
      <c r="R17" s="645">
        <v>92938</v>
      </c>
      <c r="S17" s="646"/>
      <c r="T17" s="646"/>
      <c r="U17" s="646"/>
      <c r="V17" s="646"/>
      <c r="W17" s="646"/>
      <c r="X17" s="646"/>
      <c r="Y17" s="647"/>
      <c r="Z17" s="648">
        <v>0.3</v>
      </c>
      <c r="AA17" s="648"/>
      <c r="AB17" s="648"/>
      <c r="AC17" s="648"/>
      <c r="AD17" s="649">
        <v>92938</v>
      </c>
      <c r="AE17" s="649"/>
      <c r="AF17" s="649"/>
      <c r="AG17" s="649"/>
      <c r="AH17" s="649"/>
      <c r="AI17" s="649"/>
      <c r="AJ17" s="649"/>
      <c r="AK17" s="649"/>
      <c r="AL17" s="650">
        <v>0.6</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237</v>
      </c>
      <c r="BH17" s="646"/>
      <c r="BI17" s="646"/>
      <c r="BJ17" s="646"/>
      <c r="BK17" s="646"/>
      <c r="BL17" s="646"/>
      <c r="BM17" s="646"/>
      <c r="BN17" s="647"/>
      <c r="BO17" s="648" t="s">
        <v>237</v>
      </c>
      <c r="BP17" s="648"/>
      <c r="BQ17" s="648"/>
      <c r="BR17" s="648"/>
      <c r="BS17" s="654" t="s">
        <v>248</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2976746</v>
      </c>
      <c r="CS17" s="646"/>
      <c r="CT17" s="646"/>
      <c r="CU17" s="646"/>
      <c r="CV17" s="646"/>
      <c r="CW17" s="646"/>
      <c r="CX17" s="646"/>
      <c r="CY17" s="647"/>
      <c r="CZ17" s="648">
        <v>8.4</v>
      </c>
      <c r="DA17" s="648"/>
      <c r="DB17" s="648"/>
      <c r="DC17" s="648"/>
      <c r="DD17" s="654" t="s">
        <v>237</v>
      </c>
      <c r="DE17" s="646"/>
      <c r="DF17" s="646"/>
      <c r="DG17" s="646"/>
      <c r="DH17" s="646"/>
      <c r="DI17" s="646"/>
      <c r="DJ17" s="646"/>
      <c r="DK17" s="646"/>
      <c r="DL17" s="646"/>
      <c r="DM17" s="646"/>
      <c r="DN17" s="646"/>
      <c r="DO17" s="646"/>
      <c r="DP17" s="647"/>
      <c r="DQ17" s="654">
        <v>2908400</v>
      </c>
      <c r="DR17" s="646"/>
      <c r="DS17" s="646"/>
      <c r="DT17" s="646"/>
      <c r="DU17" s="646"/>
      <c r="DV17" s="646"/>
      <c r="DW17" s="646"/>
      <c r="DX17" s="646"/>
      <c r="DY17" s="646"/>
      <c r="DZ17" s="646"/>
      <c r="EA17" s="646"/>
      <c r="EB17" s="646"/>
      <c r="EC17" s="655"/>
    </row>
    <row r="18" spans="2:133" ht="11.25" customHeight="1" x14ac:dyDescent="0.2">
      <c r="B18" s="642" t="s">
        <v>272</v>
      </c>
      <c r="C18" s="643"/>
      <c r="D18" s="643"/>
      <c r="E18" s="643"/>
      <c r="F18" s="643"/>
      <c r="G18" s="643"/>
      <c r="H18" s="643"/>
      <c r="I18" s="643"/>
      <c r="J18" s="643"/>
      <c r="K18" s="643"/>
      <c r="L18" s="643"/>
      <c r="M18" s="643"/>
      <c r="N18" s="643"/>
      <c r="O18" s="643"/>
      <c r="P18" s="643"/>
      <c r="Q18" s="644"/>
      <c r="R18" s="645">
        <v>37029</v>
      </c>
      <c r="S18" s="646"/>
      <c r="T18" s="646"/>
      <c r="U18" s="646"/>
      <c r="V18" s="646"/>
      <c r="W18" s="646"/>
      <c r="X18" s="646"/>
      <c r="Y18" s="647"/>
      <c r="Z18" s="648">
        <v>0.1</v>
      </c>
      <c r="AA18" s="648"/>
      <c r="AB18" s="648"/>
      <c r="AC18" s="648"/>
      <c r="AD18" s="649">
        <v>37029</v>
      </c>
      <c r="AE18" s="649"/>
      <c r="AF18" s="649"/>
      <c r="AG18" s="649"/>
      <c r="AH18" s="649"/>
      <c r="AI18" s="649"/>
      <c r="AJ18" s="649"/>
      <c r="AK18" s="649"/>
      <c r="AL18" s="650">
        <v>0.2</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248</v>
      </c>
      <c r="BH18" s="646"/>
      <c r="BI18" s="646"/>
      <c r="BJ18" s="646"/>
      <c r="BK18" s="646"/>
      <c r="BL18" s="646"/>
      <c r="BM18" s="646"/>
      <c r="BN18" s="647"/>
      <c r="BO18" s="648" t="s">
        <v>237</v>
      </c>
      <c r="BP18" s="648"/>
      <c r="BQ18" s="648"/>
      <c r="BR18" s="648"/>
      <c r="BS18" s="654" t="s">
        <v>237</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248</v>
      </c>
      <c r="CS18" s="646"/>
      <c r="CT18" s="646"/>
      <c r="CU18" s="646"/>
      <c r="CV18" s="646"/>
      <c r="CW18" s="646"/>
      <c r="CX18" s="646"/>
      <c r="CY18" s="647"/>
      <c r="CZ18" s="648" t="s">
        <v>237</v>
      </c>
      <c r="DA18" s="648"/>
      <c r="DB18" s="648"/>
      <c r="DC18" s="648"/>
      <c r="DD18" s="654" t="s">
        <v>237</v>
      </c>
      <c r="DE18" s="646"/>
      <c r="DF18" s="646"/>
      <c r="DG18" s="646"/>
      <c r="DH18" s="646"/>
      <c r="DI18" s="646"/>
      <c r="DJ18" s="646"/>
      <c r="DK18" s="646"/>
      <c r="DL18" s="646"/>
      <c r="DM18" s="646"/>
      <c r="DN18" s="646"/>
      <c r="DO18" s="646"/>
      <c r="DP18" s="647"/>
      <c r="DQ18" s="654" t="s">
        <v>237</v>
      </c>
      <c r="DR18" s="646"/>
      <c r="DS18" s="646"/>
      <c r="DT18" s="646"/>
      <c r="DU18" s="646"/>
      <c r="DV18" s="646"/>
      <c r="DW18" s="646"/>
      <c r="DX18" s="646"/>
      <c r="DY18" s="646"/>
      <c r="DZ18" s="646"/>
      <c r="EA18" s="646"/>
      <c r="EB18" s="646"/>
      <c r="EC18" s="655"/>
    </row>
    <row r="19" spans="2:133" ht="11.25" customHeight="1" x14ac:dyDescent="0.2">
      <c r="B19" s="642" t="s">
        <v>275</v>
      </c>
      <c r="C19" s="643"/>
      <c r="D19" s="643"/>
      <c r="E19" s="643"/>
      <c r="F19" s="643"/>
      <c r="G19" s="643"/>
      <c r="H19" s="643"/>
      <c r="I19" s="643"/>
      <c r="J19" s="643"/>
      <c r="K19" s="643"/>
      <c r="L19" s="643"/>
      <c r="M19" s="643"/>
      <c r="N19" s="643"/>
      <c r="O19" s="643"/>
      <c r="P19" s="643"/>
      <c r="Q19" s="644"/>
      <c r="R19" s="645">
        <v>4562</v>
      </c>
      <c r="S19" s="646"/>
      <c r="T19" s="646"/>
      <c r="U19" s="646"/>
      <c r="V19" s="646"/>
      <c r="W19" s="646"/>
      <c r="X19" s="646"/>
      <c r="Y19" s="647"/>
      <c r="Z19" s="648">
        <v>0</v>
      </c>
      <c r="AA19" s="648"/>
      <c r="AB19" s="648"/>
      <c r="AC19" s="648"/>
      <c r="AD19" s="649">
        <v>4562</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133110</v>
      </c>
      <c r="BH19" s="646"/>
      <c r="BI19" s="646"/>
      <c r="BJ19" s="646"/>
      <c r="BK19" s="646"/>
      <c r="BL19" s="646"/>
      <c r="BM19" s="646"/>
      <c r="BN19" s="647"/>
      <c r="BO19" s="648">
        <v>2.1</v>
      </c>
      <c r="BP19" s="648"/>
      <c r="BQ19" s="648"/>
      <c r="BR19" s="648"/>
      <c r="BS19" s="654" t="s">
        <v>237</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237</v>
      </c>
      <c r="CS19" s="646"/>
      <c r="CT19" s="646"/>
      <c r="CU19" s="646"/>
      <c r="CV19" s="646"/>
      <c r="CW19" s="646"/>
      <c r="CX19" s="646"/>
      <c r="CY19" s="647"/>
      <c r="CZ19" s="648" t="s">
        <v>237</v>
      </c>
      <c r="DA19" s="648"/>
      <c r="DB19" s="648"/>
      <c r="DC19" s="648"/>
      <c r="DD19" s="654" t="s">
        <v>237</v>
      </c>
      <c r="DE19" s="646"/>
      <c r="DF19" s="646"/>
      <c r="DG19" s="646"/>
      <c r="DH19" s="646"/>
      <c r="DI19" s="646"/>
      <c r="DJ19" s="646"/>
      <c r="DK19" s="646"/>
      <c r="DL19" s="646"/>
      <c r="DM19" s="646"/>
      <c r="DN19" s="646"/>
      <c r="DO19" s="646"/>
      <c r="DP19" s="647"/>
      <c r="DQ19" s="654" t="s">
        <v>248</v>
      </c>
      <c r="DR19" s="646"/>
      <c r="DS19" s="646"/>
      <c r="DT19" s="646"/>
      <c r="DU19" s="646"/>
      <c r="DV19" s="646"/>
      <c r="DW19" s="646"/>
      <c r="DX19" s="646"/>
      <c r="DY19" s="646"/>
      <c r="DZ19" s="646"/>
      <c r="EA19" s="646"/>
      <c r="EB19" s="646"/>
      <c r="EC19" s="655"/>
    </row>
    <row r="20" spans="2:133" ht="11.25" customHeight="1" x14ac:dyDescent="0.2">
      <c r="B20" s="642" t="s">
        <v>278</v>
      </c>
      <c r="C20" s="643"/>
      <c r="D20" s="643"/>
      <c r="E20" s="643"/>
      <c r="F20" s="643"/>
      <c r="G20" s="643"/>
      <c r="H20" s="643"/>
      <c r="I20" s="643"/>
      <c r="J20" s="643"/>
      <c r="K20" s="643"/>
      <c r="L20" s="643"/>
      <c r="M20" s="643"/>
      <c r="N20" s="643"/>
      <c r="O20" s="643"/>
      <c r="P20" s="643"/>
      <c r="Q20" s="644"/>
      <c r="R20" s="645">
        <v>1361</v>
      </c>
      <c r="S20" s="646"/>
      <c r="T20" s="646"/>
      <c r="U20" s="646"/>
      <c r="V20" s="646"/>
      <c r="W20" s="646"/>
      <c r="X20" s="646"/>
      <c r="Y20" s="647"/>
      <c r="Z20" s="648">
        <v>0</v>
      </c>
      <c r="AA20" s="648"/>
      <c r="AB20" s="648"/>
      <c r="AC20" s="648"/>
      <c r="AD20" s="649">
        <v>1361</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133110</v>
      </c>
      <c r="BH20" s="646"/>
      <c r="BI20" s="646"/>
      <c r="BJ20" s="646"/>
      <c r="BK20" s="646"/>
      <c r="BL20" s="646"/>
      <c r="BM20" s="646"/>
      <c r="BN20" s="647"/>
      <c r="BO20" s="648">
        <v>2.1</v>
      </c>
      <c r="BP20" s="648"/>
      <c r="BQ20" s="648"/>
      <c r="BR20" s="648"/>
      <c r="BS20" s="654" t="s">
        <v>237</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35481554</v>
      </c>
      <c r="CS20" s="646"/>
      <c r="CT20" s="646"/>
      <c r="CU20" s="646"/>
      <c r="CV20" s="646"/>
      <c r="CW20" s="646"/>
      <c r="CX20" s="646"/>
      <c r="CY20" s="647"/>
      <c r="CZ20" s="648">
        <v>100</v>
      </c>
      <c r="DA20" s="648"/>
      <c r="DB20" s="648"/>
      <c r="DC20" s="648"/>
      <c r="DD20" s="654">
        <v>9650723</v>
      </c>
      <c r="DE20" s="646"/>
      <c r="DF20" s="646"/>
      <c r="DG20" s="646"/>
      <c r="DH20" s="646"/>
      <c r="DI20" s="646"/>
      <c r="DJ20" s="646"/>
      <c r="DK20" s="646"/>
      <c r="DL20" s="646"/>
      <c r="DM20" s="646"/>
      <c r="DN20" s="646"/>
      <c r="DO20" s="646"/>
      <c r="DP20" s="647"/>
      <c r="DQ20" s="654">
        <v>18563265</v>
      </c>
      <c r="DR20" s="646"/>
      <c r="DS20" s="646"/>
      <c r="DT20" s="646"/>
      <c r="DU20" s="646"/>
      <c r="DV20" s="646"/>
      <c r="DW20" s="646"/>
      <c r="DX20" s="646"/>
      <c r="DY20" s="646"/>
      <c r="DZ20" s="646"/>
      <c r="EA20" s="646"/>
      <c r="EB20" s="646"/>
      <c r="EC20" s="655"/>
    </row>
    <row r="21" spans="2:133" ht="11.25" customHeight="1" x14ac:dyDescent="0.2">
      <c r="B21" s="642" t="s">
        <v>281</v>
      </c>
      <c r="C21" s="643"/>
      <c r="D21" s="643"/>
      <c r="E21" s="643"/>
      <c r="F21" s="643"/>
      <c r="G21" s="643"/>
      <c r="H21" s="643"/>
      <c r="I21" s="643"/>
      <c r="J21" s="643"/>
      <c r="K21" s="643"/>
      <c r="L21" s="643"/>
      <c r="M21" s="643"/>
      <c r="N21" s="643"/>
      <c r="O21" s="643"/>
      <c r="P21" s="643"/>
      <c r="Q21" s="644"/>
      <c r="R21" s="645">
        <v>49986</v>
      </c>
      <c r="S21" s="646"/>
      <c r="T21" s="646"/>
      <c r="U21" s="646"/>
      <c r="V21" s="646"/>
      <c r="W21" s="646"/>
      <c r="X21" s="646"/>
      <c r="Y21" s="647"/>
      <c r="Z21" s="648">
        <v>0.1</v>
      </c>
      <c r="AA21" s="648"/>
      <c r="AB21" s="648"/>
      <c r="AC21" s="648"/>
      <c r="AD21" s="649">
        <v>49986</v>
      </c>
      <c r="AE21" s="649"/>
      <c r="AF21" s="649"/>
      <c r="AG21" s="649"/>
      <c r="AH21" s="649"/>
      <c r="AI21" s="649"/>
      <c r="AJ21" s="649"/>
      <c r="AK21" s="649"/>
      <c r="AL21" s="650">
        <v>0.3</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1447</v>
      </c>
      <c r="BH21" s="646"/>
      <c r="BI21" s="646"/>
      <c r="BJ21" s="646"/>
      <c r="BK21" s="646"/>
      <c r="BL21" s="646"/>
      <c r="BM21" s="646"/>
      <c r="BN21" s="647"/>
      <c r="BO21" s="648">
        <v>0</v>
      </c>
      <c r="BP21" s="648"/>
      <c r="BQ21" s="648"/>
      <c r="BR21" s="648"/>
      <c r="BS21" s="654" t="s">
        <v>248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283</v>
      </c>
      <c r="C22" s="643"/>
      <c r="D22" s="643"/>
      <c r="E22" s="643"/>
      <c r="F22" s="643"/>
      <c r="G22" s="643"/>
      <c r="H22" s="643"/>
      <c r="I22" s="643"/>
      <c r="J22" s="643"/>
      <c r="K22" s="643"/>
      <c r="L22" s="643"/>
      <c r="M22" s="643"/>
      <c r="N22" s="643"/>
      <c r="O22" s="643"/>
      <c r="P22" s="643"/>
      <c r="Q22" s="644"/>
      <c r="R22" s="645">
        <v>8749275</v>
      </c>
      <c r="S22" s="646"/>
      <c r="T22" s="646"/>
      <c r="U22" s="646"/>
      <c r="V22" s="646"/>
      <c r="W22" s="646"/>
      <c r="X22" s="646"/>
      <c r="Y22" s="647"/>
      <c r="Z22" s="648">
        <v>23.6</v>
      </c>
      <c r="AA22" s="648"/>
      <c r="AB22" s="648"/>
      <c r="AC22" s="648"/>
      <c r="AD22" s="649">
        <v>7875685</v>
      </c>
      <c r="AE22" s="649"/>
      <c r="AF22" s="649"/>
      <c r="AG22" s="649"/>
      <c r="AH22" s="649"/>
      <c r="AI22" s="649"/>
      <c r="AJ22" s="649"/>
      <c r="AK22" s="649"/>
      <c r="AL22" s="650">
        <v>50.8</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248</v>
      </c>
      <c r="BH22" s="646"/>
      <c r="BI22" s="646"/>
      <c r="BJ22" s="646"/>
      <c r="BK22" s="646"/>
      <c r="BL22" s="646"/>
      <c r="BM22" s="646"/>
      <c r="BN22" s="647"/>
      <c r="BO22" s="648" t="s">
        <v>248</v>
      </c>
      <c r="BP22" s="648"/>
      <c r="BQ22" s="648"/>
      <c r="BR22" s="648"/>
      <c r="BS22" s="654" t="s">
        <v>237</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286</v>
      </c>
      <c r="C23" s="643"/>
      <c r="D23" s="643"/>
      <c r="E23" s="643"/>
      <c r="F23" s="643"/>
      <c r="G23" s="643"/>
      <c r="H23" s="643"/>
      <c r="I23" s="643"/>
      <c r="J23" s="643"/>
      <c r="K23" s="643"/>
      <c r="L23" s="643"/>
      <c r="M23" s="643"/>
      <c r="N23" s="643"/>
      <c r="O23" s="643"/>
      <c r="P23" s="643"/>
      <c r="Q23" s="644"/>
      <c r="R23" s="645">
        <v>7875685</v>
      </c>
      <c r="S23" s="646"/>
      <c r="T23" s="646"/>
      <c r="U23" s="646"/>
      <c r="V23" s="646"/>
      <c r="W23" s="646"/>
      <c r="X23" s="646"/>
      <c r="Y23" s="647"/>
      <c r="Z23" s="648">
        <v>21.2</v>
      </c>
      <c r="AA23" s="648"/>
      <c r="AB23" s="648"/>
      <c r="AC23" s="648"/>
      <c r="AD23" s="649">
        <v>7875685</v>
      </c>
      <c r="AE23" s="649"/>
      <c r="AF23" s="649"/>
      <c r="AG23" s="649"/>
      <c r="AH23" s="649"/>
      <c r="AI23" s="649"/>
      <c r="AJ23" s="649"/>
      <c r="AK23" s="649"/>
      <c r="AL23" s="650">
        <v>50.8</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v>131663</v>
      </c>
      <c r="BH23" s="646"/>
      <c r="BI23" s="646"/>
      <c r="BJ23" s="646"/>
      <c r="BK23" s="646"/>
      <c r="BL23" s="646"/>
      <c r="BM23" s="646"/>
      <c r="BN23" s="647"/>
      <c r="BO23" s="648">
        <v>2.1</v>
      </c>
      <c r="BP23" s="648"/>
      <c r="BQ23" s="648"/>
      <c r="BR23" s="648"/>
      <c r="BS23" s="654" t="s">
        <v>237</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2">
      <c r="B24" s="642" t="s">
        <v>293</v>
      </c>
      <c r="C24" s="643"/>
      <c r="D24" s="643"/>
      <c r="E24" s="643"/>
      <c r="F24" s="643"/>
      <c r="G24" s="643"/>
      <c r="H24" s="643"/>
      <c r="I24" s="643"/>
      <c r="J24" s="643"/>
      <c r="K24" s="643"/>
      <c r="L24" s="643"/>
      <c r="M24" s="643"/>
      <c r="N24" s="643"/>
      <c r="O24" s="643"/>
      <c r="P24" s="643"/>
      <c r="Q24" s="644"/>
      <c r="R24" s="645">
        <v>873590</v>
      </c>
      <c r="S24" s="646"/>
      <c r="T24" s="646"/>
      <c r="U24" s="646"/>
      <c r="V24" s="646"/>
      <c r="W24" s="646"/>
      <c r="X24" s="646"/>
      <c r="Y24" s="647"/>
      <c r="Z24" s="648">
        <v>2.4</v>
      </c>
      <c r="AA24" s="648"/>
      <c r="AB24" s="648"/>
      <c r="AC24" s="648"/>
      <c r="AD24" s="649" t="s">
        <v>237</v>
      </c>
      <c r="AE24" s="649"/>
      <c r="AF24" s="649"/>
      <c r="AG24" s="649"/>
      <c r="AH24" s="649"/>
      <c r="AI24" s="649"/>
      <c r="AJ24" s="649"/>
      <c r="AK24" s="649"/>
      <c r="AL24" s="650" t="s">
        <v>237</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248</v>
      </c>
      <c r="BH24" s="646"/>
      <c r="BI24" s="646"/>
      <c r="BJ24" s="646"/>
      <c r="BK24" s="646"/>
      <c r="BL24" s="646"/>
      <c r="BM24" s="646"/>
      <c r="BN24" s="647"/>
      <c r="BO24" s="648" t="s">
        <v>237</v>
      </c>
      <c r="BP24" s="648"/>
      <c r="BQ24" s="648"/>
      <c r="BR24" s="648"/>
      <c r="BS24" s="654" t="s">
        <v>248</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15687192</v>
      </c>
      <c r="CS24" s="635"/>
      <c r="CT24" s="635"/>
      <c r="CU24" s="635"/>
      <c r="CV24" s="635"/>
      <c r="CW24" s="635"/>
      <c r="CX24" s="635"/>
      <c r="CY24" s="636"/>
      <c r="CZ24" s="639">
        <v>44.2</v>
      </c>
      <c r="DA24" s="640"/>
      <c r="DB24" s="640"/>
      <c r="DC24" s="659"/>
      <c r="DD24" s="684">
        <v>9946962</v>
      </c>
      <c r="DE24" s="635"/>
      <c r="DF24" s="635"/>
      <c r="DG24" s="635"/>
      <c r="DH24" s="635"/>
      <c r="DI24" s="635"/>
      <c r="DJ24" s="635"/>
      <c r="DK24" s="636"/>
      <c r="DL24" s="684">
        <v>9850183</v>
      </c>
      <c r="DM24" s="635"/>
      <c r="DN24" s="635"/>
      <c r="DO24" s="635"/>
      <c r="DP24" s="635"/>
      <c r="DQ24" s="635"/>
      <c r="DR24" s="635"/>
      <c r="DS24" s="635"/>
      <c r="DT24" s="635"/>
      <c r="DU24" s="635"/>
      <c r="DV24" s="636"/>
      <c r="DW24" s="639">
        <v>61</v>
      </c>
      <c r="DX24" s="640"/>
      <c r="DY24" s="640"/>
      <c r="DZ24" s="640"/>
      <c r="EA24" s="640"/>
      <c r="EB24" s="640"/>
      <c r="EC24" s="641"/>
    </row>
    <row r="25" spans="2:133" ht="11.25" customHeight="1" x14ac:dyDescent="0.2">
      <c r="B25" s="642" t="s">
        <v>296</v>
      </c>
      <c r="C25" s="643"/>
      <c r="D25" s="643"/>
      <c r="E25" s="643"/>
      <c r="F25" s="643"/>
      <c r="G25" s="643"/>
      <c r="H25" s="643"/>
      <c r="I25" s="643"/>
      <c r="J25" s="643"/>
      <c r="K25" s="643"/>
      <c r="L25" s="643"/>
      <c r="M25" s="643"/>
      <c r="N25" s="643"/>
      <c r="O25" s="643"/>
      <c r="P25" s="643"/>
      <c r="Q25" s="644"/>
      <c r="R25" s="645" t="s">
        <v>237</v>
      </c>
      <c r="S25" s="646"/>
      <c r="T25" s="646"/>
      <c r="U25" s="646"/>
      <c r="V25" s="646"/>
      <c r="W25" s="646"/>
      <c r="X25" s="646"/>
      <c r="Y25" s="647"/>
      <c r="Z25" s="648" t="s">
        <v>248</v>
      </c>
      <c r="AA25" s="648"/>
      <c r="AB25" s="648"/>
      <c r="AC25" s="648"/>
      <c r="AD25" s="649" t="s">
        <v>237</v>
      </c>
      <c r="AE25" s="649"/>
      <c r="AF25" s="649"/>
      <c r="AG25" s="649"/>
      <c r="AH25" s="649"/>
      <c r="AI25" s="649"/>
      <c r="AJ25" s="649"/>
      <c r="AK25" s="649"/>
      <c r="AL25" s="650" t="s">
        <v>248</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237</v>
      </c>
      <c r="BH25" s="646"/>
      <c r="BI25" s="646"/>
      <c r="BJ25" s="646"/>
      <c r="BK25" s="646"/>
      <c r="BL25" s="646"/>
      <c r="BM25" s="646"/>
      <c r="BN25" s="647"/>
      <c r="BO25" s="648" t="s">
        <v>237</v>
      </c>
      <c r="BP25" s="648"/>
      <c r="BQ25" s="648"/>
      <c r="BR25" s="648"/>
      <c r="BS25" s="654" t="s">
        <v>237</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5145628</v>
      </c>
      <c r="CS25" s="681"/>
      <c r="CT25" s="681"/>
      <c r="CU25" s="681"/>
      <c r="CV25" s="681"/>
      <c r="CW25" s="681"/>
      <c r="CX25" s="681"/>
      <c r="CY25" s="682"/>
      <c r="CZ25" s="650">
        <v>14.5</v>
      </c>
      <c r="DA25" s="679"/>
      <c r="DB25" s="679"/>
      <c r="DC25" s="683"/>
      <c r="DD25" s="654">
        <v>4839297</v>
      </c>
      <c r="DE25" s="681"/>
      <c r="DF25" s="681"/>
      <c r="DG25" s="681"/>
      <c r="DH25" s="681"/>
      <c r="DI25" s="681"/>
      <c r="DJ25" s="681"/>
      <c r="DK25" s="682"/>
      <c r="DL25" s="654">
        <v>4745429</v>
      </c>
      <c r="DM25" s="681"/>
      <c r="DN25" s="681"/>
      <c r="DO25" s="681"/>
      <c r="DP25" s="681"/>
      <c r="DQ25" s="681"/>
      <c r="DR25" s="681"/>
      <c r="DS25" s="681"/>
      <c r="DT25" s="681"/>
      <c r="DU25" s="681"/>
      <c r="DV25" s="682"/>
      <c r="DW25" s="650">
        <v>29.4</v>
      </c>
      <c r="DX25" s="679"/>
      <c r="DY25" s="679"/>
      <c r="DZ25" s="679"/>
      <c r="EA25" s="679"/>
      <c r="EB25" s="679"/>
      <c r="EC25" s="680"/>
    </row>
    <row r="26" spans="2:133" ht="11.25" customHeight="1" x14ac:dyDescent="0.2">
      <c r="B26" s="642" t="s">
        <v>299</v>
      </c>
      <c r="C26" s="643"/>
      <c r="D26" s="643"/>
      <c r="E26" s="643"/>
      <c r="F26" s="643"/>
      <c r="G26" s="643"/>
      <c r="H26" s="643"/>
      <c r="I26" s="643"/>
      <c r="J26" s="643"/>
      <c r="K26" s="643"/>
      <c r="L26" s="643"/>
      <c r="M26" s="643"/>
      <c r="N26" s="643"/>
      <c r="O26" s="643"/>
      <c r="P26" s="643"/>
      <c r="Q26" s="644"/>
      <c r="R26" s="645">
        <v>16475215</v>
      </c>
      <c r="S26" s="646"/>
      <c r="T26" s="646"/>
      <c r="U26" s="646"/>
      <c r="V26" s="646"/>
      <c r="W26" s="646"/>
      <c r="X26" s="646"/>
      <c r="Y26" s="647"/>
      <c r="Z26" s="648">
        <v>44.4</v>
      </c>
      <c r="AA26" s="648"/>
      <c r="AB26" s="648"/>
      <c r="AC26" s="648"/>
      <c r="AD26" s="649">
        <v>15469962</v>
      </c>
      <c r="AE26" s="649"/>
      <c r="AF26" s="649"/>
      <c r="AG26" s="649"/>
      <c r="AH26" s="649"/>
      <c r="AI26" s="649"/>
      <c r="AJ26" s="649"/>
      <c r="AK26" s="649"/>
      <c r="AL26" s="650">
        <v>99.8</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248</v>
      </c>
      <c r="BH26" s="646"/>
      <c r="BI26" s="646"/>
      <c r="BJ26" s="646"/>
      <c r="BK26" s="646"/>
      <c r="BL26" s="646"/>
      <c r="BM26" s="646"/>
      <c r="BN26" s="647"/>
      <c r="BO26" s="648" t="s">
        <v>237</v>
      </c>
      <c r="BP26" s="648"/>
      <c r="BQ26" s="648"/>
      <c r="BR26" s="648"/>
      <c r="BS26" s="654" t="s">
        <v>237</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3622682</v>
      </c>
      <c r="CS26" s="646"/>
      <c r="CT26" s="646"/>
      <c r="CU26" s="646"/>
      <c r="CV26" s="646"/>
      <c r="CW26" s="646"/>
      <c r="CX26" s="646"/>
      <c r="CY26" s="647"/>
      <c r="CZ26" s="650">
        <v>10.199999999999999</v>
      </c>
      <c r="DA26" s="679"/>
      <c r="DB26" s="679"/>
      <c r="DC26" s="683"/>
      <c r="DD26" s="654">
        <v>3355760</v>
      </c>
      <c r="DE26" s="646"/>
      <c r="DF26" s="646"/>
      <c r="DG26" s="646"/>
      <c r="DH26" s="646"/>
      <c r="DI26" s="646"/>
      <c r="DJ26" s="646"/>
      <c r="DK26" s="647"/>
      <c r="DL26" s="654" t="s">
        <v>237</v>
      </c>
      <c r="DM26" s="646"/>
      <c r="DN26" s="646"/>
      <c r="DO26" s="646"/>
      <c r="DP26" s="646"/>
      <c r="DQ26" s="646"/>
      <c r="DR26" s="646"/>
      <c r="DS26" s="646"/>
      <c r="DT26" s="646"/>
      <c r="DU26" s="646"/>
      <c r="DV26" s="647"/>
      <c r="DW26" s="650" t="s">
        <v>237</v>
      </c>
      <c r="DX26" s="679"/>
      <c r="DY26" s="679"/>
      <c r="DZ26" s="679"/>
      <c r="EA26" s="679"/>
      <c r="EB26" s="679"/>
      <c r="EC26" s="680"/>
    </row>
    <row r="27" spans="2:133" ht="11.25" customHeight="1" x14ac:dyDescent="0.2">
      <c r="B27" s="642" t="s">
        <v>302</v>
      </c>
      <c r="C27" s="643"/>
      <c r="D27" s="643"/>
      <c r="E27" s="643"/>
      <c r="F27" s="643"/>
      <c r="G27" s="643"/>
      <c r="H27" s="643"/>
      <c r="I27" s="643"/>
      <c r="J27" s="643"/>
      <c r="K27" s="643"/>
      <c r="L27" s="643"/>
      <c r="M27" s="643"/>
      <c r="N27" s="643"/>
      <c r="O27" s="643"/>
      <c r="P27" s="643"/>
      <c r="Q27" s="644"/>
      <c r="R27" s="645">
        <v>7201</v>
      </c>
      <c r="S27" s="646"/>
      <c r="T27" s="646"/>
      <c r="U27" s="646"/>
      <c r="V27" s="646"/>
      <c r="W27" s="646"/>
      <c r="X27" s="646"/>
      <c r="Y27" s="647"/>
      <c r="Z27" s="648">
        <v>0</v>
      </c>
      <c r="AA27" s="648"/>
      <c r="AB27" s="648"/>
      <c r="AC27" s="648"/>
      <c r="AD27" s="649">
        <v>7201</v>
      </c>
      <c r="AE27" s="649"/>
      <c r="AF27" s="649"/>
      <c r="AG27" s="649"/>
      <c r="AH27" s="649"/>
      <c r="AI27" s="649"/>
      <c r="AJ27" s="649"/>
      <c r="AK27" s="649"/>
      <c r="AL27" s="650">
        <v>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6268076</v>
      </c>
      <c r="BH27" s="646"/>
      <c r="BI27" s="646"/>
      <c r="BJ27" s="646"/>
      <c r="BK27" s="646"/>
      <c r="BL27" s="646"/>
      <c r="BM27" s="646"/>
      <c r="BN27" s="647"/>
      <c r="BO27" s="648">
        <v>100</v>
      </c>
      <c r="BP27" s="648"/>
      <c r="BQ27" s="648"/>
      <c r="BR27" s="648"/>
      <c r="BS27" s="654">
        <v>111580</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7564818</v>
      </c>
      <c r="CS27" s="681"/>
      <c r="CT27" s="681"/>
      <c r="CU27" s="681"/>
      <c r="CV27" s="681"/>
      <c r="CW27" s="681"/>
      <c r="CX27" s="681"/>
      <c r="CY27" s="682"/>
      <c r="CZ27" s="650">
        <v>21.3</v>
      </c>
      <c r="DA27" s="679"/>
      <c r="DB27" s="679"/>
      <c r="DC27" s="683"/>
      <c r="DD27" s="654">
        <v>2199265</v>
      </c>
      <c r="DE27" s="681"/>
      <c r="DF27" s="681"/>
      <c r="DG27" s="681"/>
      <c r="DH27" s="681"/>
      <c r="DI27" s="681"/>
      <c r="DJ27" s="681"/>
      <c r="DK27" s="682"/>
      <c r="DL27" s="654">
        <v>2196354</v>
      </c>
      <c r="DM27" s="681"/>
      <c r="DN27" s="681"/>
      <c r="DO27" s="681"/>
      <c r="DP27" s="681"/>
      <c r="DQ27" s="681"/>
      <c r="DR27" s="681"/>
      <c r="DS27" s="681"/>
      <c r="DT27" s="681"/>
      <c r="DU27" s="681"/>
      <c r="DV27" s="682"/>
      <c r="DW27" s="650">
        <v>13.6</v>
      </c>
      <c r="DX27" s="679"/>
      <c r="DY27" s="679"/>
      <c r="DZ27" s="679"/>
      <c r="EA27" s="679"/>
      <c r="EB27" s="679"/>
      <c r="EC27" s="680"/>
    </row>
    <row r="28" spans="2:133" ht="11.25" customHeight="1" x14ac:dyDescent="0.2">
      <c r="B28" s="642" t="s">
        <v>305</v>
      </c>
      <c r="C28" s="643"/>
      <c r="D28" s="643"/>
      <c r="E28" s="643"/>
      <c r="F28" s="643"/>
      <c r="G28" s="643"/>
      <c r="H28" s="643"/>
      <c r="I28" s="643"/>
      <c r="J28" s="643"/>
      <c r="K28" s="643"/>
      <c r="L28" s="643"/>
      <c r="M28" s="643"/>
      <c r="N28" s="643"/>
      <c r="O28" s="643"/>
      <c r="P28" s="643"/>
      <c r="Q28" s="644"/>
      <c r="R28" s="645">
        <v>176010</v>
      </c>
      <c r="S28" s="646"/>
      <c r="T28" s="646"/>
      <c r="U28" s="646"/>
      <c r="V28" s="646"/>
      <c r="W28" s="646"/>
      <c r="X28" s="646"/>
      <c r="Y28" s="647"/>
      <c r="Z28" s="648">
        <v>0.5</v>
      </c>
      <c r="AA28" s="648"/>
      <c r="AB28" s="648"/>
      <c r="AC28" s="648"/>
      <c r="AD28" s="649" t="s">
        <v>237</v>
      </c>
      <c r="AE28" s="649"/>
      <c r="AF28" s="649"/>
      <c r="AG28" s="649"/>
      <c r="AH28" s="649"/>
      <c r="AI28" s="649"/>
      <c r="AJ28" s="649"/>
      <c r="AK28" s="649"/>
      <c r="AL28" s="650" t="s">
        <v>237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2976746</v>
      </c>
      <c r="CS28" s="646"/>
      <c r="CT28" s="646"/>
      <c r="CU28" s="646"/>
      <c r="CV28" s="646"/>
      <c r="CW28" s="646"/>
      <c r="CX28" s="646"/>
      <c r="CY28" s="647"/>
      <c r="CZ28" s="650">
        <v>8.4</v>
      </c>
      <c r="DA28" s="679"/>
      <c r="DB28" s="679"/>
      <c r="DC28" s="683"/>
      <c r="DD28" s="654">
        <v>2908400</v>
      </c>
      <c r="DE28" s="646"/>
      <c r="DF28" s="646"/>
      <c r="DG28" s="646"/>
      <c r="DH28" s="646"/>
      <c r="DI28" s="646"/>
      <c r="DJ28" s="646"/>
      <c r="DK28" s="647"/>
      <c r="DL28" s="654">
        <v>2908400</v>
      </c>
      <c r="DM28" s="646"/>
      <c r="DN28" s="646"/>
      <c r="DO28" s="646"/>
      <c r="DP28" s="646"/>
      <c r="DQ28" s="646"/>
      <c r="DR28" s="646"/>
      <c r="DS28" s="646"/>
      <c r="DT28" s="646"/>
      <c r="DU28" s="646"/>
      <c r="DV28" s="647"/>
      <c r="DW28" s="650">
        <v>18</v>
      </c>
      <c r="DX28" s="679"/>
      <c r="DY28" s="679"/>
      <c r="DZ28" s="679"/>
      <c r="EA28" s="679"/>
      <c r="EB28" s="679"/>
      <c r="EC28" s="680"/>
    </row>
    <row r="29" spans="2:133" ht="11.25" customHeight="1" x14ac:dyDescent="0.2">
      <c r="B29" s="642" t="s">
        <v>307</v>
      </c>
      <c r="C29" s="643"/>
      <c r="D29" s="643"/>
      <c r="E29" s="643"/>
      <c r="F29" s="643"/>
      <c r="G29" s="643"/>
      <c r="H29" s="643"/>
      <c r="I29" s="643"/>
      <c r="J29" s="643"/>
      <c r="K29" s="643"/>
      <c r="L29" s="643"/>
      <c r="M29" s="643"/>
      <c r="N29" s="643"/>
      <c r="O29" s="643"/>
      <c r="P29" s="643"/>
      <c r="Q29" s="644"/>
      <c r="R29" s="645">
        <v>447039</v>
      </c>
      <c r="S29" s="646"/>
      <c r="T29" s="646"/>
      <c r="U29" s="646"/>
      <c r="V29" s="646"/>
      <c r="W29" s="646"/>
      <c r="X29" s="646"/>
      <c r="Y29" s="647"/>
      <c r="Z29" s="648">
        <v>1.2</v>
      </c>
      <c r="AA29" s="648"/>
      <c r="AB29" s="648"/>
      <c r="AC29" s="648"/>
      <c r="AD29" s="649">
        <v>24794</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308</v>
      </c>
      <c r="CE29" s="690"/>
      <c r="CF29" s="660" t="s">
        <v>70</v>
      </c>
      <c r="CG29" s="661"/>
      <c r="CH29" s="661"/>
      <c r="CI29" s="661"/>
      <c r="CJ29" s="661"/>
      <c r="CK29" s="661"/>
      <c r="CL29" s="661"/>
      <c r="CM29" s="661"/>
      <c r="CN29" s="661"/>
      <c r="CO29" s="661"/>
      <c r="CP29" s="661"/>
      <c r="CQ29" s="662"/>
      <c r="CR29" s="645">
        <v>2976746</v>
      </c>
      <c r="CS29" s="681"/>
      <c r="CT29" s="681"/>
      <c r="CU29" s="681"/>
      <c r="CV29" s="681"/>
      <c r="CW29" s="681"/>
      <c r="CX29" s="681"/>
      <c r="CY29" s="682"/>
      <c r="CZ29" s="650">
        <v>8.4</v>
      </c>
      <c r="DA29" s="679"/>
      <c r="DB29" s="679"/>
      <c r="DC29" s="683"/>
      <c r="DD29" s="654">
        <v>2908400</v>
      </c>
      <c r="DE29" s="681"/>
      <c r="DF29" s="681"/>
      <c r="DG29" s="681"/>
      <c r="DH29" s="681"/>
      <c r="DI29" s="681"/>
      <c r="DJ29" s="681"/>
      <c r="DK29" s="682"/>
      <c r="DL29" s="654">
        <v>2908400</v>
      </c>
      <c r="DM29" s="681"/>
      <c r="DN29" s="681"/>
      <c r="DO29" s="681"/>
      <c r="DP29" s="681"/>
      <c r="DQ29" s="681"/>
      <c r="DR29" s="681"/>
      <c r="DS29" s="681"/>
      <c r="DT29" s="681"/>
      <c r="DU29" s="681"/>
      <c r="DV29" s="682"/>
      <c r="DW29" s="650">
        <v>18</v>
      </c>
      <c r="DX29" s="679"/>
      <c r="DY29" s="679"/>
      <c r="DZ29" s="679"/>
      <c r="EA29" s="679"/>
      <c r="EB29" s="679"/>
      <c r="EC29" s="680"/>
    </row>
    <row r="30" spans="2:133" ht="11.25" customHeight="1" x14ac:dyDescent="0.2">
      <c r="B30" s="642" t="s">
        <v>309</v>
      </c>
      <c r="C30" s="643"/>
      <c r="D30" s="643"/>
      <c r="E30" s="643"/>
      <c r="F30" s="643"/>
      <c r="G30" s="643"/>
      <c r="H30" s="643"/>
      <c r="I30" s="643"/>
      <c r="J30" s="643"/>
      <c r="K30" s="643"/>
      <c r="L30" s="643"/>
      <c r="M30" s="643"/>
      <c r="N30" s="643"/>
      <c r="O30" s="643"/>
      <c r="P30" s="643"/>
      <c r="Q30" s="644"/>
      <c r="R30" s="645">
        <v>212925</v>
      </c>
      <c r="S30" s="646"/>
      <c r="T30" s="646"/>
      <c r="U30" s="646"/>
      <c r="V30" s="646"/>
      <c r="W30" s="646"/>
      <c r="X30" s="646"/>
      <c r="Y30" s="647"/>
      <c r="Z30" s="648">
        <v>0.6</v>
      </c>
      <c r="AA30" s="648"/>
      <c r="AB30" s="648"/>
      <c r="AC30" s="648"/>
      <c r="AD30" s="649" t="s">
        <v>248</v>
      </c>
      <c r="AE30" s="649"/>
      <c r="AF30" s="649"/>
      <c r="AG30" s="649"/>
      <c r="AH30" s="649"/>
      <c r="AI30" s="649"/>
      <c r="AJ30" s="649"/>
      <c r="AK30" s="649"/>
      <c r="AL30" s="650" t="s">
        <v>237</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98"/>
      <c r="BI30" s="698"/>
      <c r="BJ30" s="698"/>
      <c r="BK30" s="698"/>
      <c r="BL30" s="698"/>
      <c r="BM30" s="698"/>
      <c r="BN30" s="698"/>
      <c r="BO30" s="698"/>
      <c r="BP30" s="698"/>
      <c r="BQ30" s="699"/>
      <c r="BR30" s="624" t="s">
        <v>311</v>
      </c>
      <c r="BS30" s="698"/>
      <c r="BT30" s="698"/>
      <c r="BU30" s="698"/>
      <c r="BV30" s="698"/>
      <c r="BW30" s="698"/>
      <c r="BX30" s="698"/>
      <c r="BY30" s="698"/>
      <c r="BZ30" s="698"/>
      <c r="CA30" s="698"/>
      <c r="CB30" s="699"/>
      <c r="CD30" s="691"/>
      <c r="CE30" s="692"/>
      <c r="CF30" s="660" t="s">
        <v>312</v>
      </c>
      <c r="CG30" s="661"/>
      <c r="CH30" s="661"/>
      <c r="CI30" s="661"/>
      <c r="CJ30" s="661"/>
      <c r="CK30" s="661"/>
      <c r="CL30" s="661"/>
      <c r="CM30" s="661"/>
      <c r="CN30" s="661"/>
      <c r="CO30" s="661"/>
      <c r="CP30" s="661"/>
      <c r="CQ30" s="662"/>
      <c r="CR30" s="645">
        <v>2853295</v>
      </c>
      <c r="CS30" s="646"/>
      <c r="CT30" s="646"/>
      <c r="CU30" s="646"/>
      <c r="CV30" s="646"/>
      <c r="CW30" s="646"/>
      <c r="CX30" s="646"/>
      <c r="CY30" s="647"/>
      <c r="CZ30" s="650">
        <v>8</v>
      </c>
      <c r="DA30" s="679"/>
      <c r="DB30" s="679"/>
      <c r="DC30" s="683"/>
      <c r="DD30" s="654">
        <v>2790200</v>
      </c>
      <c r="DE30" s="646"/>
      <c r="DF30" s="646"/>
      <c r="DG30" s="646"/>
      <c r="DH30" s="646"/>
      <c r="DI30" s="646"/>
      <c r="DJ30" s="646"/>
      <c r="DK30" s="647"/>
      <c r="DL30" s="654">
        <v>2790200</v>
      </c>
      <c r="DM30" s="646"/>
      <c r="DN30" s="646"/>
      <c r="DO30" s="646"/>
      <c r="DP30" s="646"/>
      <c r="DQ30" s="646"/>
      <c r="DR30" s="646"/>
      <c r="DS30" s="646"/>
      <c r="DT30" s="646"/>
      <c r="DU30" s="646"/>
      <c r="DV30" s="647"/>
      <c r="DW30" s="650">
        <v>17.3</v>
      </c>
      <c r="DX30" s="679"/>
      <c r="DY30" s="679"/>
      <c r="DZ30" s="679"/>
      <c r="EA30" s="679"/>
      <c r="EB30" s="679"/>
      <c r="EC30" s="680"/>
    </row>
    <row r="31" spans="2:133" ht="11.25" customHeight="1" x14ac:dyDescent="0.2">
      <c r="B31" s="642" t="s">
        <v>313</v>
      </c>
      <c r="C31" s="643"/>
      <c r="D31" s="643"/>
      <c r="E31" s="643"/>
      <c r="F31" s="643"/>
      <c r="G31" s="643"/>
      <c r="H31" s="643"/>
      <c r="I31" s="643"/>
      <c r="J31" s="643"/>
      <c r="K31" s="643"/>
      <c r="L31" s="643"/>
      <c r="M31" s="643"/>
      <c r="N31" s="643"/>
      <c r="O31" s="643"/>
      <c r="P31" s="643"/>
      <c r="Q31" s="644"/>
      <c r="R31" s="645">
        <v>5160134</v>
      </c>
      <c r="S31" s="646"/>
      <c r="T31" s="646"/>
      <c r="U31" s="646"/>
      <c r="V31" s="646"/>
      <c r="W31" s="646"/>
      <c r="X31" s="646"/>
      <c r="Y31" s="647"/>
      <c r="Z31" s="648">
        <v>13.9</v>
      </c>
      <c r="AA31" s="648"/>
      <c r="AB31" s="648"/>
      <c r="AC31" s="648"/>
      <c r="AD31" s="649" t="s">
        <v>248</v>
      </c>
      <c r="AE31" s="649"/>
      <c r="AF31" s="649"/>
      <c r="AG31" s="649"/>
      <c r="AH31" s="649"/>
      <c r="AI31" s="649"/>
      <c r="AJ31" s="649"/>
      <c r="AK31" s="649"/>
      <c r="AL31" s="650" t="s">
        <v>237</v>
      </c>
      <c r="AM31" s="651"/>
      <c r="AN31" s="651"/>
      <c r="AO31" s="652"/>
      <c r="AP31" s="702" t="s">
        <v>314</v>
      </c>
      <c r="AQ31" s="703"/>
      <c r="AR31" s="703"/>
      <c r="AS31" s="703"/>
      <c r="AT31" s="708" t="s">
        <v>315</v>
      </c>
      <c r="AU31" s="231"/>
      <c r="AV31" s="231"/>
      <c r="AW31" s="231"/>
      <c r="AX31" s="631" t="s">
        <v>188</v>
      </c>
      <c r="AY31" s="632"/>
      <c r="AZ31" s="632"/>
      <c r="BA31" s="632"/>
      <c r="BB31" s="632"/>
      <c r="BC31" s="632"/>
      <c r="BD31" s="632"/>
      <c r="BE31" s="632"/>
      <c r="BF31" s="633"/>
      <c r="BG31" s="713">
        <v>99.2</v>
      </c>
      <c r="BH31" s="700"/>
      <c r="BI31" s="700"/>
      <c r="BJ31" s="700"/>
      <c r="BK31" s="700"/>
      <c r="BL31" s="700"/>
      <c r="BM31" s="640">
        <v>97.3</v>
      </c>
      <c r="BN31" s="700"/>
      <c r="BO31" s="700"/>
      <c r="BP31" s="700"/>
      <c r="BQ31" s="701"/>
      <c r="BR31" s="713">
        <v>99.3</v>
      </c>
      <c r="BS31" s="700"/>
      <c r="BT31" s="700"/>
      <c r="BU31" s="700"/>
      <c r="BV31" s="700"/>
      <c r="BW31" s="700"/>
      <c r="BX31" s="640">
        <v>97.3</v>
      </c>
      <c r="BY31" s="700"/>
      <c r="BZ31" s="700"/>
      <c r="CA31" s="700"/>
      <c r="CB31" s="701"/>
      <c r="CD31" s="691"/>
      <c r="CE31" s="692"/>
      <c r="CF31" s="660" t="s">
        <v>316</v>
      </c>
      <c r="CG31" s="661"/>
      <c r="CH31" s="661"/>
      <c r="CI31" s="661"/>
      <c r="CJ31" s="661"/>
      <c r="CK31" s="661"/>
      <c r="CL31" s="661"/>
      <c r="CM31" s="661"/>
      <c r="CN31" s="661"/>
      <c r="CO31" s="661"/>
      <c r="CP31" s="661"/>
      <c r="CQ31" s="662"/>
      <c r="CR31" s="645">
        <v>123451</v>
      </c>
      <c r="CS31" s="681"/>
      <c r="CT31" s="681"/>
      <c r="CU31" s="681"/>
      <c r="CV31" s="681"/>
      <c r="CW31" s="681"/>
      <c r="CX31" s="681"/>
      <c r="CY31" s="682"/>
      <c r="CZ31" s="650">
        <v>0.3</v>
      </c>
      <c r="DA31" s="679"/>
      <c r="DB31" s="679"/>
      <c r="DC31" s="683"/>
      <c r="DD31" s="654">
        <v>118200</v>
      </c>
      <c r="DE31" s="681"/>
      <c r="DF31" s="681"/>
      <c r="DG31" s="681"/>
      <c r="DH31" s="681"/>
      <c r="DI31" s="681"/>
      <c r="DJ31" s="681"/>
      <c r="DK31" s="682"/>
      <c r="DL31" s="654">
        <v>118200</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2">
      <c r="B32" s="695" t="s">
        <v>317</v>
      </c>
      <c r="C32" s="696"/>
      <c r="D32" s="696"/>
      <c r="E32" s="696"/>
      <c r="F32" s="696"/>
      <c r="G32" s="696"/>
      <c r="H32" s="696"/>
      <c r="I32" s="696"/>
      <c r="J32" s="696"/>
      <c r="K32" s="696"/>
      <c r="L32" s="696"/>
      <c r="M32" s="696"/>
      <c r="N32" s="696"/>
      <c r="O32" s="696"/>
      <c r="P32" s="696"/>
      <c r="Q32" s="697"/>
      <c r="R32" s="645" t="s">
        <v>237</v>
      </c>
      <c r="S32" s="646"/>
      <c r="T32" s="646"/>
      <c r="U32" s="646"/>
      <c r="V32" s="646"/>
      <c r="W32" s="646"/>
      <c r="X32" s="646"/>
      <c r="Y32" s="647"/>
      <c r="Z32" s="648" t="s">
        <v>237</v>
      </c>
      <c r="AA32" s="648"/>
      <c r="AB32" s="648"/>
      <c r="AC32" s="648"/>
      <c r="AD32" s="649" t="s">
        <v>248</v>
      </c>
      <c r="AE32" s="649"/>
      <c r="AF32" s="649"/>
      <c r="AG32" s="649"/>
      <c r="AH32" s="649"/>
      <c r="AI32" s="649"/>
      <c r="AJ32" s="649"/>
      <c r="AK32" s="649"/>
      <c r="AL32" s="650" t="s">
        <v>237</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4">
        <v>99.4</v>
      </c>
      <c r="BH32" s="681"/>
      <c r="BI32" s="681"/>
      <c r="BJ32" s="681"/>
      <c r="BK32" s="681"/>
      <c r="BL32" s="681"/>
      <c r="BM32" s="651">
        <v>98.1</v>
      </c>
      <c r="BN32" s="711"/>
      <c r="BO32" s="711"/>
      <c r="BP32" s="711"/>
      <c r="BQ32" s="712"/>
      <c r="BR32" s="714">
        <v>99.5</v>
      </c>
      <c r="BS32" s="681"/>
      <c r="BT32" s="681"/>
      <c r="BU32" s="681"/>
      <c r="BV32" s="681"/>
      <c r="BW32" s="681"/>
      <c r="BX32" s="651">
        <v>98.1</v>
      </c>
      <c r="BY32" s="711"/>
      <c r="BZ32" s="711"/>
      <c r="CA32" s="711"/>
      <c r="CB32" s="712"/>
      <c r="CD32" s="693"/>
      <c r="CE32" s="694"/>
      <c r="CF32" s="660" t="s">
        <v>320</v>
      </c>
      <c r="CG32" s="661"/>
      <c r="CH32" s="661"/>
      <c r="CI32" s="661"/>
      <c r="CJ32" s="661"/>
      <c r="CK32" s="661"/>
      <c r="CL32" s="661"/>
      <c r="CM32" s="661"/>
      <c r="CN32" s="661"/>
      <c r="CO32" s="661"/>
      <c r="CP32" s="661"/>
      <c r="CQ32" s="662"/>
      <c r="CR32" s="645" t="s">
        <v>248</v>
      </c>
      <c r="CS32" s="646"/>
      <c r="CT32" s="646"/>
      <c r="CU32" s="646"/>
      <c r="CV32" s="646"/>
      <c r="CW32" s="646"/>
      <c r="CX32" s="646"/>
      <c r="CY32" s="647"/>
      <c r="CZ32" s="650" t="s">
        <v>248</v>
      </c>
      <c r="DA32" s="679"/>
      <c r="DB32" s="679"/>
      <c r="DC32" s="683"/>
      <c r="DD32" s="654" t="s">
        <v>248</v>
      </c>
      <c r="DE32" s="646"/>
      <c r="DF32" s="646"/>
      <c r="DG32" s="646"/>
      <c r="DH32" s="646"/>
      <c r="DI32" s="646"/>
      <c r="DJ32" s="646"/>
      <c r="DK32" s="647"/>
      <c r="DL32" s="654" t="s">
        <v>248</v>
      </c>
      <c r="DM32" s="646"/>
      <c r="DN32" s="646"/>
      <c r="DO32" s="646"/>
      <c r="DP32" s="646"/>
      <c r="DQ32" s="646"/>
      <c r="DR32" s="646"/>
      <c r="DS32" s="646"/>
      <c r="DT32" s="646"/>
      <c r="DU32" s="646"/>
      <c r="DV32" s="647"/>
      <c r="DW32" s="650" t="s">
        <v>237</v>
      </c>
      <c r="DX32" s="679"/>
      <c r="DY32" s="679"/>
      <c r="DZ32" s="679"/>
      <c r="EA32" s="679"/>
      <c r="EB32" s="679"/>
      <c r="EC32" s="680"/>
    </row>
    <row r="33" spans="2:133" ht="11.25" customHeight="1" x14ac:dyDescent="0.2">
      <c r="B33" s="642" t="s">
        <v>321</v>
      </c>
      <c r="C33" s="643"/>
      <c r="D33" s="643"/>
      <c r="E33" s="643"/>
      <c r="F33" s="643"/>
      <c r="G33" s="643"/>
      <c r="H33" s="643"/>
      <c r="I33" s="643"/>
      <c r="J33" s="643"/>
      <c r="K33" s="643"/>
      <c r="L33" s="643"/>
      <c r="M33" s="643"/>
      <c r="N33" s="643"/>
      <c r="O33" s="643"/>
      <c r="P33" s="643"/>
      <c r="Q33" s="644"/>
      <c r="R33" s="645">
        <v>3301588</v>
      </c>
      <c r="S33" s="646"/>
      <c r="T33" s="646"/>
      <c r="U33" s="646"/>
      <c r="V33" s="646"/>
      <c r="W33" s="646"/>
      <c r="X33" s="646"/>
      <c r="Y33" s="647"/>
      <c r="Z33" s="648">
        <v>8.9</v>
      </c>
      <c r="AA33" s="648"/>
      <c r="AB33" s="648"/>
      <c r="AC33" s="648"/>
      <c r="AD33" s="649" t="s">
        <v>248</v>
      </c>
      <c r="AE33" s="649"/>
      <c r="AF33" s="649"/>
      <c r="AG33" s="649"/>
      <c r="AH33" s="649"/>
      <c r="AI33" s="649"/>
      <c r="AJ33" s="649"/>
      <c r="AK33" s="649"/>
      <c r="AL33" s="650" t="s">
        <v>248</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99.1</v>
      </c>
      <c r="BH33" s="716"/>
      <c r="BI33" s="716"/>
      <c r="BJ33" s="716"/>
      <c r="BK33" s="716"/>
      <c r="BL33" s="716"/>
      <c r="BM33" s="717">
        <v>96.4</v>
      </c>
      <c r="BN33" s="716"/>
      <c r="BO33" s="716"/>
      <c r="BP33" s="716"/>
      <c r="BQ33" s="718"/>
      <c r="BR33" s="715">
        <v>99.2</v>
      </c>
      <c r="BS33" s="716"/>
      <c r="BT33" s="716"/>
      <c r="BU33" s="716"/>
      <c r="BV33" s="716"/>
      <c r="BW33" s="716"/>
      <c r="BX33" s="717">
        <v>96.3</v>
      </c>
      <c r="BY33" s="716"/>
      <c r="BZ33" s="716"/>
      <c r="CA33" s="716"/>
      <c r="CB33" s="718"/>
      <c r="CD33" s="660" t="s">
        <v>323</v>
      </c>
      <c r="CE33" s="661"/>
      <c r="CF33" s="661"/>
      <c r="CG33" s="661"/>
      <c r="CH33" s="661"/>
      <c r="CI33" s="661"/>
      <c r="CJ33" s="661"/>
      <c r="CK33" s="661"/>
      <c r="CL33" s="661"/>
      <c r="CM33" s="661"/>
      <c r="CN33" s="661"/>
      <c r="CO33" s="661"/>
      <c r="CP33" s="661"/>
      <c r="CQ33" s="662"/>
      <c r="CR33" s="645">
        <v>10063183</v>
      </c>
      <c r="CS33" s="681"/>
      <c r="CT33" s="681"/>
      <c r="CU33" s="681"/>
      <c r="CV33" s="681"/>
      <c r="CW33" s="681"/>
      <c r="CX33" s="681"/>
      <c r="CY33" s="682"/>
      <c r="CZ33" s="650">
        <v>28.4</v>
      </c>
      <c r="DA33" s="679"/>
      <c r="DB33" s="679"/>
      <c r="DC33" s="683"/>
      <c r="DD33" s="654">
        <v>7355146</v>
      </c>
      <c r="DE33" s="681"/>
      <c r="DF33" s="681"/>
      <c r="DG33" s="681"/>
      <c r="DH33" s="681"/>
      <c r="DI33" s="681"/>
      <c r="DJ33" s="681"/>
      <c r="DK33" s="682"/>
      <c r="DL33" s="654">
        <v>5734463</v>
      </c>
      <c r="DM33" s="681"/>
      <c r="DN33" s="681"/>
      <c r="DO33" s="681"/>
      <c r="DP33" s="681"/>
      <c r="DQ33" s="681"/>
      <c r="DR33" s="681"/>
      <c r="DS33" s="681"/>
      <c r="DT33" s="681"/>
      <c r="DU33" s="681"/>
      <c r="DV33" s="682"/>
      <c r="DW33" s="650">
        <v>35.5</v>
      </c>
      <c r="DX33" s="679"/>
      <c r="DY33" s="679"/>
      <c r="DZ33" s="679"/>
      <c r="EA33" s="679"/>
      <c r="EB33" s="679"/>
      <c r="EC33" s="680"/>
    </row>
    <row r="34" spans="2:133" ht="11.25" customHeight="1" x14ac:dyDescent="0.2">
      <c r="B34" s="642" t="s">
        <v>324</v>
      </c>
      <c r="C34" s="643"/>
      <c r="D34" s="643"/>
      <c r="E34" s="643"/>
      <c r="F34" s="643"/>
      <c r="G34" s="643"/>
      <c r="H34" s="643"/>
      <c r="I34" s="643"/>
      <c r="J34" s="643"/>
      <c r="K34" s="643"/>
      <c r="L34" s="643"/>
      <c r="M34" s="643"/>
      <c r="N34" s="643"/>
      <c r="O34" s="643"/>
      <c r="P34" s="643"/>
      <c r="Q34" s="644"/>
      <c r="R34" s="645">
        <v>155560</v>
      </c>
      <c r="S34" s="646"/>
      <c r="T34" s="646"/>
      <c r="U34" s="646"/>
      <c r="V34" s="646"/>
      <c r="W34" s="646"/>
      <c r="X34" s="646"/>
      <c r="Y34" s="647"/>
      <c r="Z34" s="648">
        <v>0.4</v>
      </c>
      <c r="AA34" s="648"/>
      <c r="AB34" s="648"/>
      <c r="AC34" s="648"/>
      <c r="AD34" s="649" t="s">
        <v>237</v>
      </c>
      <c r="AE34" s="649"/>
      <c r="AF34" s="649"/>
      <c r="AG34" s="649"/>
      <c r="AH34" s="649"/>
      <c r="AI34" s="649"/>
      <c r="AJ34" s="649"/>
      <c r="AK34" s="649"/>
      <c r="AL34" s="650" t="s">
        <v>237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3794556</v>
      </c>
      <c r="CS34" s="646"/>
      <c r="CT34" s="646"/>
      <c r="CU34" s="646"/>
      <c r="CV34" s="646"/>
      <c r="CW34" s="646"/>
      <c r="CX34" s="646"/>
      <c r="CY34" s="647"/>
      <c r="CZ34" s="650">
        <v>10.7</v>
      </c>
      <c r="DA34" s="679"/>
      <c r="DB34" s="679"/>
      <c r="DC34" s="683"/>
      <c r="DD34" s="654">
        <v>2907874</v>
      </c>
      <c r="DE34" s="646"/>
      <c r="DF34" s="646"/>
      <c r="DG34" s="646"/>
      <c r="DH34" s="646"/>
      <c r="DI34" s="646"/>
      <c r="DJ34" s="646"/>
      <c r="DK34" s="647"/>
      <c r="DL34" s="654">
        <v>2354332</v>
      </c>
      <c r="DM34" s="646"/>
      <c r="DN34" s="646"/>
      <c r="DO34" s="646"/>
      <c r="DP34" s="646"/>
      <c r="DQ34" s="646"/>
      <c r="DR34" s="646"/>
      <c r="DS34" s="646"/>
      <c r="DT34" s="646"/>
      <c r="DU34" s="646"/>
      <c r="DV34" s="647"/>
      <c r="DW34" s="650">
        <v>14.6</v>
      </c>
      <c r="DX34" s="679"/>
      <c r="DY34" s="679"/>
      <c r="DZ34" s="679"/>
      <c r="EA34" s="679"/>
      <c r="EB34" s="679"/>
      <c r="EC34" s="680"/>
    </row>
    <row r="35" spans="2:133" ht="11.25" customHeight="1" x14ac:dyDescent="0.2">
      <c r="B35" s="642" t="s">
        <v>326</v>
      </c>
      <c r="C35" s="643"/>
      <c r="D35" s="643"/>
      <c r="E35" s="643"/>
      <c r="F35" s="643"/>
      <c r="G35" s="643"/>
      <c r="H35" s="643"/>
      <c r="I35" s="643"/>
      <c r="J35" s="643"/>
      <c r="K35" s="643"/>
      <c r="L35" s="643"/>
      <c r="M35" s="643"/>
      <c r="N35" s="643"/>
      <c r="O35" s="643"/>
      <c r="P35" s="643"/>
      <c r="Q35" s="644"/>
      <c r="R35" s="645">
        <v>102658</v>
      </c>
      <c r="S35" s="646"/>
      <c r="T35" s="646"/>
      <c r="U35" s="646"/>
      <c r="V35" s="646"/>
      <c r="W35" s="646"/>
      <c r="X35" s="646"/>
      <c r="Y35" s="647"/>
      <c r="Z35" s="648">
        <v>0.3</v>
      </c>
      <c r="AA35" s="648"/>
      <c r="AB35" s="648"/>
      <c r="AC35" s="648"/>
      <c r="AD35" s="649" t="s">
        <v>248</v>
      </c>
      <c r="AE35" s="649"/>
      <c r="AF35" s="649"/>
      <c r="AG35" s="649"/>
      <c r="AH35" s="649"/>
      <c r="AI35" s="649"/>
      <c r="AJ35" s="649"/>
      <c r="AK35" s="649"/>
      <c r="AL35" s="650" t="s">
        <v>237</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273984</v>
      </c>
      <c r="CS35" s="681"/>
      <c r="CT35" s="681"/>
      <c r="CU35" s="681"/>
      <c r="CV35" s="681"/>
      <c r="CW35" s="681"/>
      <c r="CX35" s="681"/>
      <c r="CY35" s="682"/>
      <c r="CZ35" s="650">
        <v>0.8</v>
      </c>
      <c r="DA35" s="679"/>
      <c r="DB35" s="679"/>
      <c r="DC35" s="683"/>
      <c r="DD35" s="654">
        <v>155744</v>
      </c>
      <c r="DE35" s="681"/>
      <c r="DF35" s="681"/>
      <c r="DG35" s="681"/>
      <c r="DH35" s="681"/>
      <c r="DI35" s="681"/>
      <c r="DJ35" s="681"/>
      <c r="DK35" s="682"/>
      <c r="DL35" s="654">
        <v>155744</v>
      </c>
      <c r="DM35" s="681"/>
      <c r="DN35" s="681"/>
      <c r="DO35" s="681"/>
      <c r="DP35" s="681"/>
      <c r="DQ35" s="681"/>
      <c r="DR35" s="681"/>
      <c r="DS35" s="681"/>
      <c r="DT35" s="681"/>
      <c r="DU35" s="681"/>
      <c r="DV35" s="682"/>
      <c r="DW35" s="650">
        <v>1</v>
      </c>
      <c r="DX35" s="679"/>
      <c r="DY35" s="679"/>
      <c r="DZ35" s="679"/>
      <c r="EA35" s="679"/>
      <c r="EB35" s="679"/>
      <c r="EC35" s="680"/>
    </row>
    <row r="36" spans="2:133" ht="11.25" customHeight="1" x14ac:dyDescent="0.2">
      <c r="B36" s="642" t="s">
        <v>330</v>
      </c>
      <c r="C36" s="643"/>
      <c r="D36" s="643"/>
      <c r="E36" s="643"/>
      <c r="F36" s="643"/>
      <c r="G36" s="643"/>
      <c r="H36" s="643"/>
      <c r="I36" s="643"/>
      <c r="J36" s="643"/>
      <c r="K36" s="643"/>
      <c r="L36" s="643"/>
      <c r="M36" s="643"/>
      <c r="N36" s="643"/>
      <c r="O36" s="643"/>
      <c r="P36" s="643"/>
      <c r="Q36" s="644"/>
      <c r="R36" s="645">
        <v>4234989</v>
      </c>
      <c r="S36" s="646"/>
      <c r="T36" s="646"/>
      <c r="U36" s="646"/>
      <c r="V36" s="646"/>
      <c r="W36" s="646"/>
      <c r="X36" s="646"/>
      <c r="Y36" s="647"/>
      <c r="Z36" s="648">
        <v>11.4</v>
      </c>
      <c r="AA36" s="648"/>
      <c r="AB36" s="648"/>
      <c r="AC36" s="648"/>
      <c r="AD36" s="649" t="s">
        <v>248</v>
      </c>
      <c r="AE36" s="649"/>
      <c r="AF36" s="649"/>
      <c r="AG36" s="649"/>
      <c r="AH36" s="649"/>
      <c r="AI36" s="649"/>
      <c r="AJ36" s="649"/>
      <c r="AK36" s="649"/>
      <c r="AL36" s="650" t="s">
        <v>237</v>
      </c>
      <c r="AM36" s="651"/>
      <c r="AN36" s="651"/>
      <c r="AO36" s="652"/>
      <c r="AP36" s="235"/>
      <c r="AQ36" s="719" t="s">
        <v>331</v>
      </c>
      <c r="AR36" s="720"/>
      <c r="AS36" s="720"/>
      <c r="AT36" s="720"/>
      <c r="AU36" s="720"/>
      <c r="AV36" s="720"/>
      <c r="AW36" s="720"/>
      <c r="AX36" s="720"/>
      <c r="AY36" s="721"/>
      <c r="AZ36" s="634">
        <v>3666028</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35716</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2109777</v>
      </c>
      <c r="CS36" s="646"/>
      <c r="CT36" s="646"/>
      <c r="CU36" s="646"/>
      <c r="CV36" s="646"/>
      <c r="CW36" s="646"/>
      <c r="CX36" s="646"/>
      <c r="CY36" s="647"/>
      <c r="CZ36" s="650">
        <v>5.9</v>
      </c>
      <c r="DA36" s="679"/>
      <c r="DB36" s="679"/>
      <c r="DC36" s="683"/>
      <c r="DD36" s="654">
        <v>1296927</v>
      </c>
      <c r="DE36" s="646"/>
      <c r="DF36" s="646"/>
      <c r="DG36" s="646"/>
      <c r="DH36" s="646"/>
      <c r="DI36" s="646"/>
      <c r="DJ36" s="646"/>
      <c r="DK36" s="647"/>
      <c r="DL36" s="654">
        <v>599064</v>
      </c>
      <c r="DM36" s="646"/>
      <c r="DN36" s="646"/>
      <c r="DO36" s="646"/>
      <c r="DP36" s="646"/>
      <c r="DQ36" s="646"/>
      <c r="DR36" s="646"/>
      <c r="DS36" s="646"/>
      <c r="DT36" s="646"/>
      <c r="DU36" s="646"/>
      <c r="DV36" s="647"/>
      <c r="DW36" s="650">
        <v>3.7</v>
      </c>
      <c r="DX36" s="679"/>
      <c r="DY36" s="679"/>
      <c r="DZ36" s="679"/>
      <c r="EA36" s="679"/>
      <c r="EB36" s="679"/>
      <c r="EC36" s="680"/>
    </row>
    <row r="37" spans="2:133" ht="11.25" customHeight="1" x14ac:dyDescent="0.2">
      <c r="B37" s="642" t="s">
        <v>334</v>
      </c>
      <c r="C37" s="643"/>
      <c r="D37" s="643"/>
      <c r="E37" s="643"/>
      <c r="F37" s="643"/>
      <c r="G37" s="643"/>
      <c r="H37" s="643"/>
      <c r="I37" s="643"/>
      <c r="J37" s="643"/>
      <c r="K37" s="643"/>
      <c r="L37" s="643"/>
      <c r="M37" s="643"/>
      <c r="N37" s="643"/>
      <c r="O37" s="643"/>
      <c r="P37" s="643"/>
      <c r="Q37" s="644"/>
      <c r="R37" s="645">
        <v>611072</v>
      </c>
      <c r="S37" s="646"/>
      <c r="T37" s="646"/>
      <c r="U37" s="646"/>
      <c r="V37" s="646"/>
      <c r="W37" s="646"/>
      <c r="X37" s="646"/>
      <c r="Y37" s="647"/>
      <c r="Z37" s="648">
        <v>1.6</v>
      </c>
      <c r="AA37" s="648"/>
      <c r="AB37" s="648"/>
      <c r="AC37" s="648"/>
      <c r="AD37" s="649" t="s">
        <v>237</v>
      </c>
      <c r="AE37" s="649"/>
      <c r="AF37" s="649"/>
      <c r="AG37" s="649"/>
      <c r="AH37" s="649"/>
      <c r="AI37" s="649"/>
      <c r="AJ37" s="649"/>
      <c r="AK37" s="649"/>
      <c r="AL37" s="650" t="s">
        <v>237</v>
      </c>
      <c r="AM37" s="651"/>
      <c r="AN37" s="651"/>
      <c r="AO37" s="652"/>
      <c r="AQ37" s="723" t="s">
        <v>335</v>
      </c>
      <c r="AR37" s="724"/>
      <c r="AS37" s="724"/>
      <c r="AT37" s="724"/>
      <c r="AU37" s="724"/>
      <c r="AV37" s="724"/>
      <c r="AW37" s="724"/>
      <c r="AX37" s="724"/>
      <c r="AY37" s="725"/>
      <c r="AZ37" s="645">
        <v>643920</v>
      </c>
      <c r="BA37" s="646"/>
      <c r="BB37" s="646"/>
      <c r="BC37" s="646"/>
      <c r="BD37" s="681"/>
      <c r="BE37" s="681"/>
      <c r="BF37" s="712"/>
      <c r="BG37" s="660" t="s">
        <v>336</v>
      </c>
      <c r="BH37" s="661"/>
      <c r="BI37" s="661"/>
      <c r="BJ37" s="661"/>
      <c r="BK37" s="661"/>
      <c r="BL37" s="661"/>
      <c r="BM37" s="661"/>
      <c r="BN37" s="661"/>
      <c r="BO37" s="661"/>
      <c r="BP37" s="661"/>
      <c r="BQ37" s="661"/>
      <c r="BR37" s="661"/>
      <c r="BS37" s="661"/>
      <c r="BT37" s="661"/>
      <c r="BU37" s="662"/>
      <c r="BV37" s="645">
        <v>-72908</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64864</v>
      </c>
      <c r="CS37" s="681"/>
      <c r="CT37" s="681"/>
      <c r="CU37" s="681"/>
      <c r="CV37" s="681"/>
      <c r="CW37" s="681"/>
      <c r="CX37" s="681"/>
      <c r="CY37" s="682"/>
      <c r="CZ37" s="650">
        <v>0.2</v>
      </c>
      <c r="DA37" s="679"/>
      <c r="DB37" s="679"/>
      <c r="DC37" s="683"/>
      <c r="DD37" s="654">
        <v>64864</v>
      </c>
      <c r="DE37" s="681"/>
      <c r="DF37" s="681"/>
      <c r="DG37" s="681"/>
      <c r="DH37" s="681"/>
      <c r="DI37" s="681"/>
      <c r="DJ37" s="681"/>
      <c r="DK37" s="682"/>
      <c r="DL37" s="654">
        <v>55073</v>
      </c>
      <c r="DM37" s="681"/>
      <c r="DN37" s="681"/>
      <c r="DO37" s="681"/>
      <c r="DP37" s="681"/>
      <c r="DQ37" s="681"/>
      <c r="DR37" s="681"/>
      <c r="DS37" s="681"/>
      <c r="DT37" s="681"/>
      <c r="DU37" s="681"/>
      <c r="DV37" s="682"/>
      <c r="DW37" s="650">
        <v>0.3</v>
      </c>
      <c r="DX37" s="679"/>
      <c r="DY37" s="679"/>
      <c r="DZ37" s="679"/>
      <c r="EA37" s="679"/>
      <c r="EB37" s="679"/>
      <c r="EC37" s="680"/>
    </row>
    <row r="38" spans="2:133" ht="11.25" customHeight="1" x14ac:dyDescent="0.2">
      <c r="B38" s="642" t="s">
        <v>338</v>
      </c>
      <c r="C38" s="643"/>
      <c r="D38" s="643"/>
      <c r="E38" s="643"/>
      <c r="F38" s="643"/>
      <c r="G38" s="643"/>
      <c r="H38" s="643"/>
      <c r="I38" s="643"/>
      <c r="J38" s="643"/>
      <c r="K38" s="643"/>
      <c r="L38" s="643"/>
      <c r="M38" s="643"/>
      <c r="N38" s="643"/>
      <c r="O38" s="643"/>
      <c r="P38" s="643"/>
      <c r="Q38" s="644"/>
      <c r="R38" s="645">
        <v>302955</v>
      </c>
      <c r="S38" s="646"/>
      <c r="T38" s="646"/>
      <c r="U38" s="646"/>
      <c r="V38" s="646"/>
      <c r="W38" s="646"/>
      <c r="X38" s="646"/>
      <c r="Y38" s="647"/>
      <c r="Z38" s="648">
        <v>0.8</v>
      </c>
      <c r="AA38" s="648"/>
      <c r="AB38" s="648"/>
      <c r="AC38" s="648"/>
      <c r="AD38" s="649">
        <v>17</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174834</v>
      </c>
      <c r="BA38" s="646"/>
      <c r="BB38" s="646"/>
      <c r="BC38" s="646"/>
      <c r="BD38" s="681"/>
      <c r="BE38" s="681"/>
      <c r="BF38" s="712"/>
      <c r="BG38" s="660" t="s">
        <v>340</v>
      </c>
      <c r="BH38" s="661"/>
      <c r="BI38" s="661"/>
      <c r="BJ38" s="661"/>
      <c r="BK38" s="661"/>
      <c r="BL38" s="661"/>
      <c r="BM38" s="661"/>
      <c r="BN38" s="661"/>
      <c r="BO38" s="661"/>
      <c r="BP38" s="661"/>
      <c r="BQ38" s="661"/>
      <c r="BR38" s="661"/>
      <c r="BS38" s="661"/>
      <c r="BT38" s="661"/>
      <c r="BU38" s="662"/>
      <c r="BV38" s="645">
        <v>7919</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3491194</v>
      </c>
      <c r="CS38" s="646"/>
      <c r="CT38" s="646"/>
      <c r="CU38" s="646"/>
      <c r="CV38" s="646"/>
      <c r="CW38" s="646"/>
      <c r="CX38" s="646"/>
      <c r="CY38" s="647"/>
      <c r="CZ38" s="650">
        <v>9.8000000000000007</v>
      </c>
      <c r="DA38" s="679"/>
      <c r="DB38" s="679"/>
      <c r="DC38" s="683"/>
      <c r="DD38" s="654">
        <v>2916129</v>
      </c>
      <c r="DE38" s="646"/>
      <c r="DF38" s="646"/>
      <c r="DG38" s="646"/>
      <c r="DH38" s="646"/>
      <c r="DI38" s="646"/>
      <c r="DJ38" s="646"/>
      <c r="DK38" s="647"/>
      <c r="DL38" s="654">
        <v>2625323</v>
      </c>
      <c r="DM38" s="646"/>
      <c r="DN38" s="646"/>
      <c r="DO38" s="646"/>
      <c r="DP38" s="646"/>
      <c r="DQ38" s="646"/>
      <c r="DR38" s="646"/>
      <c r="DS38" s="646"/>
      <c r="DT38" s="646"/>
      <c r="DU38" s="646"/>
      <c r="DV38" s="647"/>
      <c r="DW38" s="650">
        <v>16.3</v>
      </c>
      <c r="DX38" s="679"/>
      <c r="DY38" s="679"/>
      <c r="DZ38" s="679"/>
      <c r="EA38" s="679"/>
      <c r="EB38" s="679"/>
      <c r="EC38" s="680"/>
    </row>
    <row r="39" spans="2:133" ht="11.25" customHeight="1" x14ac:dyDescent="0.2">
      <c r="B39" s="642" t="s">
        <v>342</v>
      </c>
      <c r="C39" s="643"/>
      <c r="D39" s="643"/>
      <c r="E39" s="643"/>
      <c r="F39" s="643"/>
      <c r="G39" s="643"/>
      <c r="H39" s="643"/>
      <c r="I39" s="643"/>
      <c r="J39" s="643"/>
      <c r="K39" s="643"/>
      <c r="L39" s="643"/>
      <c r="M39" s="643"/>
      <c r="N39" s="643"/>
      <c r="O39" s="643"/>
      <c r="P39" s="643"/>
      <c r="Q39" s="644"/>
      <c r="R39" s="645">
        <v>5878171</v>
      </c>
      <c r="S39" s="646"/>
      <c r="T39" s="646"/>
      <c r="U39" s="646"/>
      <c r="V39" s="646"/>
      <c r="W39" s="646"/>
      <c r="X39" s="646"/>
      <c r="Y39" s="647"/>
      <c r="Z39" s="648">
        <v>15.9</v>
      </c>
      <c r="AA39" s="648"/>
      <c r="AB39" s="648"/>
      <c r="AC39" s="648"/>
      <c r="AD39" s="649" t="s">
        <v>237</v>
      </c>
      <c r="AE39" s="649"/>
      <c r="AF39" s="649"/>
      <c r="AG39" s="649"/>
      <c r="AH39" s="649"/>
      <c r="AI39" s="649"/>
      <c r="AJ39" s="649"/>
      <c r="AK39" s="649"/>
      <c r="AL39" s="650" t="s">
        <v>237</v>
      </c>
      <c r="AM39" s="651"/>
      <c r="AN39" s="651"/>
      <c r="AO39" s="652"/>
      <c r="AQ39" s="723" t="s">
        <v>343</v>
      </c>
      <c r="AR39" s="724"/>
      <c r="AS39" s="724"/>
      <c r="AT39" s="724"/>
      <c r="AU39" s="724"/>
      <c r="AV39" s="724"/>
      <c r="AW39" s="724"/>
      <c r="AX39" s="724"/>
      <c r="AY39" s="725"/>
      <c r="AZ39" s="645">
        <v>19453</v>
      </c>
      <c r="BA39" s="646"/>
      <c r="BB39" s="646"/>
      <c r="BC39" s="646"/>
      <c r="BD39" s="681"/>
      <c r="BE39" s="681"/>
      <c r="BF39" s="712"/>
      <c r="BG39" s="660" t="s">
        <v>344</v>
      </c>
      <c r="BH39" s="661"/>
      <c r="BI39" s="661"/>
      <c r="BJ39" s="661"/>
      <c r="BK39" s="661"/>
      <c r="BL39" s="661"/>
      <c r="BM39" s="661"/>
      <c r="BN39" s="661"/>
      <c r="BO39" s="661"/>
      <c r="BP39" s="661"/>
      <c r="BQ39" s="661"/>
      <c r="BR39" s="661"/>
      <c r="BS39" s="661"/>
      <c r="BT39" s="661"/>
      <c r="BU39" s="662"/>
      <c r="BV39" s="645">
        <v>12079</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329672</v>
      </c>
      <c r="CS39" s="681"/>
      <c r="CT39" s="681"/>
      <c r="CU39" s="681"/>
      <c r="CV39" s="681"/>
      <c r="CW39" s="681"/>
      <c r="CX39" s="681"/>
      <c r="CY39" s="682"/>
      <c r="CZ39" s="650">
        <v>0.9</v>
      </c>
      <c r="DA39" s="679"/>
      <c r="DB39" s="679"/>
      <c r="DC39" s="683"/>
      <c r="DD39" s="654">
        <v>78472</v>
      </c>
      <c r="DE39" s="681"/>
      <c r="DF39" s="681"/>
      <c r="DG39" s="681"/>
      <c r="DH39" s="681"/>
      <c r="DI39" s="681"/>
      <c r="DJ39" s="681"/>
      <c r="DK39" s="682"/>
      <c r="DL39" s="654" t="s">
        <v>237</v>
      </c>
      <c r="DM39" s="681"/>
      <c r="DN39" s="681"/>
      <c r="DO39" s="681"/>
      <c r="DP39" s="681"/>
      <c r="DQ39" s="681"/>
      <c r="DR39" s="681"/>
      <c r="DS39" s="681"/>
      <c r="DT39" s="681"/>
      <c r="DU39" s="681"/>
      <c r="DV39" s="682"/>
      <c r="DW39" s="650" t="s">
        <v>237</v>
      </c>
      <c r="DX39" s="679"/>
      <c r="DY39" s="679"/>
      <c r="DZ39" s="679"/>
      <c r="EA39" s="679"/>
      <c r="EB39" s="679"/>
      <c r="EC39" s="680"/>
    </row>
    <row r="40" spans="2:133" ht="11.25" customHeight="1" x14ac:dyDescent="0.2">
      <c r="B40" s="642" t="s">
        <v>346</v>
      </c>
      <c r="C40" s="643"/>
      <c r="D40" s="643"/>
      <c r="E40" s="643"/>
      <c r="F40" s="643"/>
      <c r="G40" s="643"/>
      <c r="H40" s="643"/>
      <c r="I40" s="643"/>
      <c r="J40" s="643"/>
      <c r="K40" s="643"/>
      <c r="L40" s="643"/>
      <c r="M40" s="643"/>
      <c r="N40" s="643"/>
      <c r="O40" s="643"/>
      <c r="P40" s="643"/>
      <c r="Q40" s="644"/>
      <c r="R40" s="645" t="s">
        <v>248</v>
      </c>
      <c r="S40" s="646"/>
      <c r="T40" s="646"/>
      <c r="U40" s="646"/>
      <c r="V40" s="646"/>
      <c r="W40" s="646"/>
      <c r="X40" s="646"/>
      <c r="Y40" s="647"/>
      <c r="Z40" s="648" t="s">
        <v>237</v>
      </c>
      <c r="AA40" s="648"/>
      <c r="AB40" s="648"/>
      <c r="AC40" s="648"/>
      <c r="AD40" s="649" t="s">
        <v>248</v>
      </c>
      <c r="AE40" s="649"/>
      <c r="AF40" s="649"/>
      <c r="AG40" s="649"/>
      <c r="AH40" s="649"/>
      <c r="AI40" s="649"/>
      <c r="AJ40" s="649"/>
      <c r="AK40" s="649"/>
      <c r="AL40" s="650" t="s">
        <v>237</v>
      </c>
      <c r="AM40" s="651"/>
      <c r="AN40" s="651"/>
      <c r="AO40" s="652"/>
      <c r="AQ40" s="723" t="s">
        <v>347</v>
      </c>
      <c r="AR40" s="724"/>
      <c r="AS40" s="724"/>
      <c r="AT40" s="724"/>
      <c r="AU40" s="724"/>
      <c r="AV40" s="724"/>
      <c r="AW40" s="724"/>
      <c r="AX40" s="724"/>
      <c r="AY40" s="725"/>
      <c r="AZ40" s="645" t="s">
        <v>237</v>
      </c>
      <c r="BA40" s="646"/>
      <c r="BB40" s="646"/>
      <c r="BC40" s="646"/>
      <c r="BD40" s="681"/>
      <c r="BE40" s="681"/>
      <c r="BF40" s="712"/>
      <c r="BG40" s="726" t="s">
        <v>348</v>
      </c>
      <c r="BH40" s="727"/>
      <c r="BI40" s="727"/>
      <c r="BJ40" s="727"/>
      <c r="BK40" s="727"/>
      <c r="BL40" s="236"/>
      <c r="BM40" s="661" t="s">
        <v>349</v>
      </c>
      <c r="BN40" s="661"/>
      <c r="BO40" s="661"/>
      <c r="BP40" s="661"/>
      <c r="BQ40" s="661"/>
      <c r="BR40" s="661"/>
      <c r="BS40" s="661"/>
      <c r="BT40" s="661"/>
      <c r="BU40" s="662"/>
      <c r="BV40" s="645">
        <v>79</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64000</v>
      </c>
      <c r="CS40" s="646"/>
      <c r="CT40" s="646"/>
      <c r="CU40" s="646"/>
      <c r="CV40" s="646"/>
      <c r="CW40" s="646"/>
      <c r="CX40" s="646"/>
      <c r="CY40" s="647"/>
      <c r="CZ40" s="650">
        <v>0.2</v>
      </c>
      <c r="DA40" s="679"/>
      <c r="DB40" s="679"/>
      <c r="DC40" s="683"/>
      <c r="DD40" s="654" t="s">
        <v>248</v>
      </c>
      <c r="DE40" s="646"/>
      <c r="DF40" s="646"/>
      <c r="DG40" s="646"/>
      <c r="DH40" s="646"/>
      <c r="DI40" s="646"/>
      <c r="DJ40" s="646"/>
      <c r="DK40" s="647"/>
      <c r="DL40" s="654" t="s">
        <v>237</v>
      </c>
      <c r="DM40" s="646"/>
      <c r="DN40" s="646"/>
      <c r="DO40" s="646"/>
      <c r="DP40" s="646"/>
      <c r="DQ40" s="646"/>
      <c r="DR40" s="646"/>
      <c r="DS40" s="646"/>
      <c r="DT40" s="646"/>
      <c r="DU40" s="646"/>
      <c r="DV40" s="647"/>
      <c r="DW40" s="650" t="s">
        <v>237</v>
      </c>
      <c r="DX40" s="679"/>
      <c r="DY40" s="679"/>
      <c r="DZ40" s="679"/>
      <c r="EA40" s="679"/>
      <c r="EB40" s="679"/>
      <c r="EC40" s="680"/>
    </row>
    <row r="41" spans="2:133" ht="11.25" customHeight="1" x14ac:dyDescent="0.2">
      <c r="B41" s="642" t="s">
        <v>351</v>
      </c>
      <c r="C41" s="643"/>
      <c r="D41" s="643"/>
      <c r="E41" s="643"/>
      <c r="F41" s="643"/>
      <c r="G41" s="643"/>
      <c r="H41" s="643"/>
      <c r="I41" s="643"/>
      <c r="J41" s="643"/>
      <c r="K41" s="643"/>
      <c r="L41" s="643"/>
      <c r="M41" s="643"/>
      <c r="N41" s="643"/>
      <c r="O41" s="643"/>
      <c r="P41" s="643"/>
      <c r="Q41" s="644"/>
      <c r="R41" s="645">
        <v>637771</v>
      </c>
      <c r="S41" s="646"/>
      <c r="T41" s="646"/>
      <c r="U41" s="646"/>
      <c r="V41" s="646"/>
      <c r="W41" s="646"/>
      <c r="X41" s="646"/>
      <c r="Y41" s="647"/>
      <c r="Z41" s="648">
        <v>1.7</v>
      </c>
      <c r="AA41" s="648"/>
      <c r="AB41" s="648"/>
      <c r="AC41" s="648"/>
      <c r="AD41" s="649" t="s">
        <v>237</v>
      </c>
      <c r="AE41" s="649"/>
      <c r="AF41" s="649"/>
      <c r="AG41" s="649"/>
      <c r="AH41" s="649"/>
      <c r="AI41" s="649"/>
      <c r="AJ41" s="649"/>
      <c r="AK41" s="649"/>
      <c r="AL41" s="650" t="s">
        <v>248</v>
      </c>
      <c r="AM41" s="651"/>
      <c r="AN41" s="651"/>
      <c r="AO41" s="652"/>
      <c r="AQ41" s="723" t="s">
        <v>352</v>
      </c>
      <c r="AR41" s="724"/>
      <c r="AS41" s="724"/>
      <c r="AT41" s="724"/>
      <c r="AU41" s="724"/>
      <c r="AV41" s="724"/>
      <c r="AW41" s="724"/>
      <c r="AX41" s="724"/>
      <c r="AY41" s="725"/>
      <c r="AZ41" s="645">
        <v>586859</v>
      </c>
      <c r="BA41" s="646"/>
      <c r="BB41" s="646"/>
      <c r="BC41" s="646"/>
      <c r="BD41" s="681"/>
      <c r="BE41" s="681"/>
      <c r="BF41" s="712"/>
      <c r="BG41" s="726"/>
      <c r="BH41" s="727"/>
      <c r="BI41" s="727"/>
      <c r="BJ41" s="727"/>
      <c r="BK41" s="727"/>
      <c r="BL41" s="236"/>
      <c r="BM41" s="661" t="s">
        <v>353</v>
      </c>
      <c r="BN41" s="661"/>
      <c r="BO41" s="661"/>
      <c r="BP41" s="661"/>
      <c r="BQ41" s="661"/>
      <c r="BR41" s="661"/>
      <c r="BS41" s="661"/>
      <c r="BT41" s="661"/>
      <c r="BU41" s="662"/>
      <c r="BV41" s="645" t="s">
        <v>248</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237</v>
      </c>
      <c r="CS41" s="681"/>
      <c r="CT41" s="681"/>
      <c r="CU41" s="681"/>
      <c r="CV41" s="681"/>
      <c r="CW41" s="681"/>
      <c r="CX41" s="681"/>
      <c r="CY41" s="682"/>
      <c r="CZ41" s="650" t="s">
        <v>237</v>
      </c>
      <c r="DA41" s="679"/>
      <c r="DB41" s="679"/>
      <c r="DC41" s="683"/>
      <c r="DD41" s="654" t="s">
        <v>237</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86" t="s">
        <v>355</v>
      </c>
      <c r="C42" s="687"/>
      <c r="D42" s="687"/>
      <c r="E42" s="687"/>
      <c r="F42" s="687"/>
      <c r="G42" s="687"/>
      <c r="H42" s="687"/>
      <c r="I42" s="687"/>
      <c r="J42" s="687"/>
      <c r="K42" s="687"/>
      <c r="L42" s="687"/>
      <c r="M42" s="687"/>
      <c r="N42" s="687"/>
      <c r="O42" s="687"/>
      <c r="P42" s="687"/>
      <c r="Q42" s="688"/>
      <c r="R42" s="730">
        <v>37065517</v>
      </c>
      <c r="S42" s="731"/>
      <c r="T42" s="731"/>
      <c r="U42" s="731"/>
      <c r="V42" s="731"/>
      <c r="W42" s="731"/>
      <c r="X42" s="731"/>
      <c r="Y42" s="739"/>
      <c r="Z42" s="740">
        <v>100</v>
      </c>
      <c r="AA42" s="740"/>
      <c r="AB42" s="740"/>
      <c r="AC42" s="740"/>
      <c r="AD42" s="741">
        <v>15501974</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2240962</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402</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9731179</v>
      </c>
      <c r="CS42" s="646"/>
      <c r="CT42" s="646"/>
      <c r="CU42" s="646"/>
      <c r="CV42" s="646"/>
      <c r="CW42" s="646"/>
      <c r="CX42" s="646"/>
      <c r="CY42" s="647"/>
      <c r="CZ42" s="650">
        <v>27.4</v>
      </c>
      <c r="DA42" s="651"/>
      <c r="DB42" s="651"/>
      <c r="DC42" s="663"/>
      <c r="DD42" s="654">
        <v>1261157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117000</v>
      </c>
      <c r="CS43" s="681"/>
      <c r="CT43" s="681"/>
      <c r="CU43" s="681"/>
      <c r="CV43" s="681"/>
      <c r="CW43" s="681"/>
      <c r="CX43" s="681"/>
      <c r="CY43" s="682"/>
      <c r="CZ43" s="650">
        <v>0.3</v>
      </c>
      <c r="DA43" s="679"/>
      <c r="DB43" s="679"/>
      <c r="DC43" s="683"/>
      <c r="DD43" s="654">
        <v>117000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308</v>
      </c>
      <c r="CE44" s="758"/>
      <c r="CF44" s="642" t="s">
        <v>360</v>
      </c>
      <c r="CG44" s="643"/>
      <c r="CH44" s="643"/>
      <c r="CI44" s="643"/>
      <c r="CJ44" s="643"/>
      <c r="CK44" s="643"/>
      <c r="CL44" s="643"/>
      <c r="CM44" s="643"/>
      <c r="CN44" s="643"/>
      <c r="CO44" s="643"/>
      <c r="CP44" s="643"/>
      <c r="CQ44" s="644"/>
      <c r="CR44" s="645">
        <v>9650723</v>
      </c>
      <c r="CS44" s="646"/>
      <c r="CT44" s="646"/>
      <c r="CU44" s="646"/>
      <c r="CV44" s="646"/>
      <c r="CW44" s="646"/>
      <c r="CX44" s="646"/>
      <c r="CY44" s="647"/>
      <c r="CZ44" s="650">
        <v>27.2</v>
      </c>
      <c r="DA44" s="651"/>
      <c r="DB44" s="651"/>
      <c r="DC44" s="663"/>
      <c r="DD44" s="654">
        <v>1247398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361</v>
      </c>
      <c r="CG45" s="643"/>
      <c r="CH45" s="643"/>
      <c r="CI45" s="643"/>
      <c r="CJ45" s="643"/>
      <c r="CK45" s="643"/>
      <c r="CL45" s="643"/>
      <c r="CM45" s="643"/>
      <c r="CN45" s="643"/>
      <c r="CO45" s="643"/>
      <c r="CP45" s="643"/>
      <c r="CQ45" s="644"/>
      <c r="CR45" s="645">
        <v>2764139</v>
      </c>
      <c r="CS45" s="681"/>
      <c r="CT45" s="681"/>
      <c r="CU45" s="681"/>
      <c r="CV45" s="681"/>
      <c r="CW45" s="681"/>
      <c r="CX45" s="681"/>
      <c r="CY45" s="682"/>
      <c r="CZ45" s="650">
        <v>7.8</v>
      </c>
      <c r="DA45" s="679"/>
      <c r="DB45" s="679"/>
      <c r="DC45" s="683"/>
      <c r="DD45" s="654">
        <v>404300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6528509</v>
      </c>
      <c r="CS46" s="646"/>
      <c r="CT46" s="646"/>
      <c r="CU46" s="646"/>
      <c r="CV46" s="646"/>
      <c r="CW46" s="646"/>
      <c r="CX46" s="646"/>
      <c r="CY46" s="647"/>
      <c r="CZ46" s="650">
        <v>18.399999999999999</v>
      </c>
      <c r="DA46" s="651"/>
      <c r="DB46" s="651"/>
      <c r="DC46" s="663"/>
      <c r="DD46" s="654">
        <v>700526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80456</v>
      </c>
      <c r="CS47" s="681"/>
      <c r="CT47" s="681"/>
      <c r="CU47" s="681"/>
      <c r="CV47" s="681"/>
      <c r="CW47" s="681"/>
      <c r="CX47" s="681"/>
      <c r="CY47" s="682"/>
      <c r="CZ47" s="650">
        <v>0.2</v>
      </c>
      <c r="DA47" s="679"/>
      <c r="DB47" s="679"/>
      <c r="DC47" s="683"/>
      <c r="DD47" s="654">
        <v>13759</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366</v>
      </c>
      <c r="CD48" s="761"/>
      <c r="CE48" s="762"/>
      <c r="CF48" s="642" t="s">
        <v>367</v>
      </c>
      <c r="CG48" s="643"/>
      <c r="CH48" s="643"/>
      <c r="CI48" s="643"/>
      <c r="CJ48" s="643"/>
      <c r="CK48" s="643"/>
      <c r="CL48" s="643"/>
      <c r="CM48" s="643"/>
      <c r="CN48" s="643"/>
      <c r="CO48" s="643"/>
      <c r="CP48" s="643"/>
      <c r="CQ48" s="644"/>
      <c r="CR48" s="645" t="s">
        <v>237</v>
      </c>
      <c r="CS48" s="646"/>
      <c r="CT48" s="646"/>
      <c r="CU48" s="646"/>
      <c r="CV48" s="646"/>
      <c r="CW48" s="646"/>
      <c r="CX48" s="646"/>
      <c r="CY48" s="647"/>
      <c r="CZ48" s="650" t="s">
        <v>237</v>
      </c>
      <c r="DA48" s="651"/>
      <c r="DB48" s="651"/>
      <c r="DC48" s="663"/>
      <c r="DD48" s="654" t="s">
        <v>237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86" t="s">
        <v>368</v>
      </c>
      <c r="CE49" s="687"/>
      <c r="CF49" s="687"/>
      <c r="CG49" s="687"/>
      <c r="CH49" s="687"/>
      <c r="CI49" s="687"/>
      <c r="CJ49" s="687"/>
      <c r="CK49" s="687"/>
      <c r="CL49" s="687"/>
      <c r="CM49" s="687"/>
      <c r="CN49" s="687"/>
      <c r="CO49" s="687"/>
      <c r="CP49" s="687"/>
      <c r="CQ49" s="688"/>
      <c r="CR49" s="730">
        <v>35481554</v>
      </c>
      <c r="CS49" s="716"/>
      <c r="CT49" s="716"/>
      <c r="CU49" s="716"/>
      <c r="CV49" s="716"/>
      <c r="CW49" s="716"/>
      <c r="CX49" s="716"/>
      <c r="CY49" s="747"/>
      <c r="CZ49" s="742">
        <v>100</v>
      </c>
      <c r="DA49" s="748"/>
      <c r="DB49" s="748"/>
      <c r="DC49" s="749"/>
      <c r="DD49" s="750">
        <v>18563265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x9RbiRtEHXbt31ZB/omchhqP+CNm+xOi52aJPjW7qcqB2DAlDbepWFZ34SNUaZQwolQRRLNFUOOSaCYhOmFKg==" saltValue="r0qIOZB2RaQULof5Bn2eD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391</v>
      </c>
      <c r="C7" s="778"/>
      <c r="D7" s="778"/>
      <c r="E7" s="778"/>
      <c r="F7" s="778"/>
      <c r="G7" s="778"/>
      <c r="H7" s="778"/>
      <c r="I7" s="778"/>
      <c r="J7" s="778"/>
      <c r="K7" s="778"/>
      <c r="L7" s="778"/>
      <c r="M7" s="778"/>
      <c r="N7" s="778"/>
      <c r="O7" s="778"/>
      <c r="P7" s="779"/>
      <c r="Q7" s="780">
        <v>37073</v>
      </c>
      <c r="R7" s="781"/>
      <c r="S7" s="781"/>
      <c r="T7" s="781"/>
      <c r="U7" s="781"/>
      <c r="V7" s="781">
        <v>35489</v>
      </c>
      <c r="W7" s="781"/>
      <c r="X7" s="781"/>
      <c r="Y7" s="781"/>
      <c r="Z7" s="781"/>
      <c r="AA7" s="781">
        <v>1584</v>
      </c>
      <c r="AB7" s="781"/>
      <c r="AC7" s="781"/>
      <c r="AD7" s="781"/>
      <c r="AE7" s="782"/>
      <c r="AF7" s="783">
        <v>1206</v>
      </c>
      <c r="AG7" s="784"/>
      <c r="AH7" s="784"/>
      <c r="AI7" s="784"/>
      <c r="AJ7" s="785"/>
      <c r="AK7" s="820">
        <v>4235</v>
      </c>
      <c r="AL7" s="821"/>
      <c r="AM7" s="821"/>
      <c r="AN7" s="821"/>
      <c r="AO7" s="821"/>
      <c r="AP7" s="821">
        <v>29426</v>
      </c>
      <c r="AQ7" s="821"/>
      <c r="AR7" s="821"/>
      <c r="AS7" s="821"/>
      <c r="AT7" s="821"/>
      <c r="AU7" s="822" t="s">
        <v>587</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591</v>
      </c>
      <c r="BT7" s="825"/>
      <c r="BU7" s="825"/>
      <c r="BV7" s="825"/>
      <c r="BW7" s="825"/>
      <c r="BX7" s="825"/>
      <c r="BY7" s="825"/>
      <c r="BZ7" s="825"/>
      <c r="CA7" s="825"/>
      <c r="CB7" s="825"/>
      <c r="CC7" s="825"/>
      <c r="CD7" s="825"/>
      <c r="CE7" s="825"/>
      <c r="CF7" s="825"/>
      <c r="CG7" s="826"/>
      <c r="CH7" s="817">
        <v>-15</v>
      </c>
      <c r="CI7" s="818"/>
      <c r="CJ7" s="818"/>
      <c r="CK7" s="818"/>
      <c r="CL7" s="819"/>
      <c r="CM7" s="817">
        <v>-309</v>
      </c>
      <c r="CN7" s="818"/>
      <c r="CO7" s="818"/>
      <c r="CP7" s="818"/>
      <c r="CQ7" s="819"/>
      <c r="CR7" s="817">
        <v>4</v>
      </c>
      <c r="CS7" s="818"/>
      <c r="CT7" s="818"/>
      <c r="CU7" s="818"/>
      <c r="CV7" s="819"/>
      <c r="CW7" s="817" t="s">
        <v>588</v>
      </c>
      <c r="CX7" s="818"/>
      <c r="CY7" s="818"/>
      <c r="CZ7" s="818"/>
      <c r="DA7" s="819"/>
      <c r="DB7" s="817" t="s">
        <v>588</v>
      </c>
      <c r="DC7" s="818"/>
      <c r="DD7" s="818"/>
      <c r="DE7" s="818"/>
      <c r="DF7" s="819"/>
      <c r="DG7" s="817">
        <v>781</v>
      </c>
      <c r="DH7" s="818"/>
      <c r="DI7" s="818"/>
      <c r="DJ7" s="818"/>
      <c r="DK7" s="819"/>
      <c r="DL7" s="817" t="s">
        <v>588</v>
      </c>
      <c r="DM7" s="818"/>
      <c r="DN7" s="818"/>
      <c r="DO7" s="818"/>
      <c r="DP7" s="819"/>
      <c r="DQ7" s="817" t="s">
        <v>588</v>
      </c>
      <c r="DR7" s="818"/>
      <c r="DS7" s="818"/>
      <c r="DT7" s="818"/>
      <c r="DU7" s="819"/>
      <c r="DV7" s="798"/>
      <c r="DW7" s="799"/>
      <c r="DX7" s="799"/>
      <c r="DY7" s="799"/>
      <c r="DZ7" s="800"/>
      <c r="EA7" s="255"/>
    </row>
    <row r="8" spans="1:131" s="256" customFormat="1" ht="26.25" customHeight="1" x14ac:dyDescent="0.2">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592</v>
      </c>
      <c r="BT8" s="815"/>
      <c r="BU8" s="815"/>
      <c r="BV8" s="815"/>
      <c r="BW8" s="815"/>
      <c r="BX8" s="815"/>
      <c r="BY8" s="815"/>
      <c r="BZ8" s="815"/>
      <c r="CA8" s="815"/>
      <c r="CB8" s="815"/>
      <c r="CC8" s="815"/>
      <c r="CD8" s="815"/>
      <c r="CE8" s="815"/>
      <c r="CF8" s="815"/>
      <c r="CG8" s="816"/>
      <c r="CH8" s="827">
        <v>4</v>
      </c>
      <c r="CI8" s="828"/>
      <c r="CJ8" s="828"/>
      <c r="CK8" s="828"/>
      <c r="CL8" s="829"/>
      <c r="CM8" s="827">
        <v>15</v>
      </c>
      <c r="CN8" s="828"/>
      <c r="CO8" s="828"/>
      <c r="CP8" s="828"/>
      <c r="CQ8" s="829"/>
      <c r="CR8" s="827">
        <v>40</v>
      </c>
      <c r="CS8" s="828"/>
      <c r="CT8" s="828"/>
      <c r="CU8" s="828"/>
      <c r="CV8" s="829"/>
      <c r="CW8" s="827">
        <v>19</v>
      </c>
      <c r="CX8" s="828"/>
      <c r="CY8" s="828"/>
      <c r="CZ8" s="828"/>
      <c r="DA8" s="829"/>
      <c r="DB8" s="827" t="s">
        <v>588</v>
      </c>
      <c r="DC8" s="828"/>
      <c r="DD8" s="828"/>
      <c r="DE8" s="828"/>
      <c r="DF8" s="829"/>
      <c r="DG8" s="827" t="s">
        <v>588</v>
      </c>
      <c r="DH8" s="828"/>
      <c r="DI8" s="828"/>
      <c r="DJ8" s="828"/>
      <c r="DK8" s="829"/>
      <c r="DL8" s="827" t="s">
        <v>588</v>
      </c>
      <c r="DM8" s="828"/>
      <c r="DN8" s="828"/>
      <c r="DO8" s="828"/>
      <c r="DP8" s="829"/>
      <c r="DQ8" s="827" t="s">
        <v>588</v>
      </c>
      <c r="DR8" s="828"/>
      <c r="DS8" s="828"/>
      <c r="DT8" s="828"/>
      <c r="DU8" s="829"/>
      <c r="DV8" s="830"/>
      <c r="DW8" s="831"/>
      <c r="DX8" s="831"/>
      <c r="DY8" s="831"/>
      <c r="DZ8" s="832"/>
      <c r="EA8" s="255"/>
    </row>
    <row r="9" spans="1:131" s="256" customFormat="1" ht="26.25" customHeight="1" x14ac:dyDescent="0.2">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595</v>
      </c>
      <c r="BT9" s="815"/>
      <c r="BU9" s="815"/>
      <c r="BV9" s="815"/>
      <c r="BW9" s="815"/>
      <c r="BX9" s="815"/>
      <c r="BY9" s="815"/>
      <c r="BZ9" s="815"/>
      <c r="CA9" s="815"/>
      <c r="CB9" s="815"/>
      <c r="CC9" s="815"/>
      <c r="CD9" s="815"/>
      <c r="CE9" s="815"/>
      <c r="CF9" s="815"/>
      <c r="CG9" s="816"/>
      <c r="CH9" s="827">
        <v>-6</v>
      </c>
      <c r="CI9" s="828"/>
      <c r="CJ9" s="828"/>
      <c r="CK9" s="828"/>
      <c r="CL9" s="829"/>
      <c r="CM9" s="827">
        <v>-16</v>
      </c>
      <c r="CN9" s="828"/>
      <c r="CO9" s="828"/>
      <c r="CP9" s="828"/>
      <c r="CQ9" s="829"/>
      <c r="CR9" s="827">
        <v>5</v>
      </c>
      <c r="CS9" s="828"/>
      <c r="CT9" s="828"/>
      <c r="CU9" s="828"/>
      <c r="CV9" s="829"/>
      <c r="CW9" s="827" t="s">
        <v>588</v>
      </c>
      <c r="CX9" s="828"/>
      <c r="CY9" s="828"/>
      <c r="CZ9" s="828"/>
      <c r="DA9" s="829"/>
      <c r="DB9" s="827" t="s">
        <v>588</v>
      </c>
      <c r="DC9" s="828"/>
      <c r="DD9" s="828"/>
      <c r="DE9" s="828"/>
      <c r="DF9" s="829"/>
      <c r="DG9" s="827" t="s">
        <v>588</v>
      </c>
      <c r="DH9" s="828"/>
      <c r="DI9" s="828"/>
      <c r="DJ9" s="828"/>
      <c r="DK9" s="829"/>
      <c r="DL9" s="827" t="s">
        <v>588</v>
      </c>
      <c r="DM9" s="828"/>
      <c r="DN9" s="828"/>
      <c r="DO9" s="828"/>
      <c r="DP9" s="829"/>
      <c r="DQ9" s="827" t="s">
        <v>588</v>
      </c>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593</v>
      </c>
      <c r="BT10" s="815"/>
      <c r="BU10" s="815"/>
      <c r="BV10" s="815"/>
      <c r="BW10" s="815"/>
      <c r="BX10" s="815"/>
      <c r="BY10" s="815"/>
      <c r="BZ10" s="815"/>
      <c r="CA10" s="815"/>
      <c r="CB10" s="815"/>
      <c r="CC10" s="815"/>
      <c r="CD10" s="815"/>
      <c r="CE10" s="815"/>
      <c r="CF10" s="815"/>
      <c r="CG10" s="816"/>
      <c r="CH10" s="827">
        <v>11</v>
      </c>
      <c r="CI10" s="828"/>
      <c r="CJ10" s="828"/>
      <c r="CK10" s="828"/>
      <c r="CL10" s="829"/>
      <c r="CM10" s="827">
        <v>152</v>
      </c>
      <c r="CN10" s="828"/>
      <c r="CO10" s="828"/>
      <c r="CP10" s="828"/>
      <c r="CQ10" s="829"/>
      <c r="CR10" s="827">
        <v>5</v>
      </c>
      <c r="CS10" s="828"/>
      <c r="CT10" s="828"/>
      <c r="CU10" s="828"/>
      <c r="CV10" s="829"/>
      <c r="CW10" s="827" t="s">
        <v>588</v>
      </c>
      <c r="CX10" s="828"/>
      <c r="CY10" s="828"/>
      <c r="CZ10" s="828"/>
      <c r="DA10" s="829"/>
      <c r="DB10" s="827" t="s">
        <v>588</v>
      </c>
      <c r="DC10" s="828"/>
      <c r="DD10" s="828"/>
      <c r="DE10" s="828"/>
      <c r="DF10" s="829"/>
      <c r="DG10" s="827" t="s">
        <v>588</v>
      </c>
      <c r="DH10" s="828"/>
      <c r="DI10" s="828"/>
      <c r="DJ10" s="828"/>
      <c r="DK10" s="829"/>
      <c r="DL10" s="827" t="s">
        <v>588</v>
      </c>
      <c r="DM10" s="828"/>
      <c r="DN10" s="828"/>
      <c r="DO10" s="828"/>
      <c r="DP10" s="829"/>
      <c r="DQ10" s="827" t="s">
        <v>588</v>
      </c>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594</v>
      </c>
      <c r="BT11" s="815"/>
      <c r="BU11" s="815"/>
      <c r="BV11" s="815"/>
      <c r="BW11" s="815"/>
      <c r="BX11" s="815"/>
      <c r="BY11" s="815"/>
      <c r="BZ11" s="815"/>
      <c r="CA11" s="815"/>
      <c r="CB11" s="815"/>
      <c r="CC11" s="815"/>
      <c r="CD11" s="815"/>
      <c r="CE11" s="815"/>
      <c r="CF11" s="815"/>
      <c r="CG11" s="816"/>
      <c r="CH11" s="827">
        <v>-96</v>
      </c>
      <c r="CI11" s="828"/>
      <c r="CJ11" s="828"/>
      <c r="CK11" s="828"/>
      <c r="CL11" s="829"/>
      <c r="CM11" s="827">
        <v>-45</v>
      </c>
      <c r="CN11" s="828"/>
      <c r="CO11" s="828"/>
      <c r="CP11" s="828"/>
      <c r="CQ11" s="829"/>
      <c r="CR11" s="827">
        <v>30</v>
      </c>
      <c r="CS11" s="828"/>
      <c r="CT11" s="828"/>
      <c r="CU11" s="828"/>
      <c r="CV11" s="829"/>
      <c r="CW11" s="827">
        <v>13</v>
      </c>
      <c r="CX11" s="828"/>
      <c r="CY11" s="828"/>
      <c r="CZ11" s="828"/>
      <c r="DA11" s="829"/>
      <c r="DB11" s="827" t="s">
        <v>588</v>
      </c>
      <c r="DC11" s="828"/>
      <c r="DD11" s="828"/>
      <c r="DE11" s="828"/>
      <c r="DF11" s="829"/>
      <c r="DG11" s="827" t="s">
        <v>588</v>
      </c>
      <c r="DH11" s="828"/>
      <c r="DI11" s="828"/>
      <c r="DJ11" s="828"/>
      <c r="DK11" s="829"/>
      <c r="DL11" s="827" t="s">
        <v>588</v>
      </c>
      <c r="DM11" s="828"/>
      <c r="DN11" s="828"/>
      <c r="DO11" s="828"/>
      <c r="DP11" s="829"/>
      <c r="DQ11" s="827" t="s">
        <v>588</v>
      </c>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393</v>
      </c>
      <c r="B23" s="836" t="s">
        <v>394</v>
      </c>
      <c r="C23" s="837"/>
      <c r="D23" s="837"/>
      <c r="E23" s="837"/>
      <c r="F23" s="837"/>
      <c r="G23" s="837"/>
      <c r="H23" s="837"/>
      <c r="I23" s="837"/>
      <c r="J23" s="837"/>
      <c r="K23" s="837"/>
      <c r="L23" s="837"/>
      <c r="M23" s="837"/>
      <c r="N23" s="837"/>
      <c r="O23" s="837"/>
      <c r="P23" s="838"/>
      <c r="Q23" s="839">
        <v>37066</v>
      </c>
      <c r="R23" s="840"/>
      <c r="S23" s="840"/>
      <c r="T23" s="840"/>
      <c r="U23" s="840"/>
      <c r="V23" s="840">
        <v>35482</v>
      </c>
      <c r="W23" s="840"/>
      <c r="X23" s="840"/>
      <c r="Y23" s="840"/>
      <c r="Z23" s="840"/>
      <c r="AA23" s="840">
        <v>1584</v>
      </c>
      <c r="AB23" s="840"/>
      <c r="AC23" s="840"/>
      <c r="AD23" s="840"/>
      <c r="AE23" s="841"/>
      <c r="AF23" s="842">
        <v>1206</v>
      </c>
      <c r="AG23" s="840"/>
      <c r="AH23" s="840"/>
      <c r="AI23" s="840"/>
      <c r="AJ23" s="843"/>
      <c r="AK23" s="844"/>
      <c r="AL23" s="845"/>
      <c r="AM23" s="845"/>
      <c r="AN23" s="845"/>
      <c r="AO23" s="845"/>
      <c r="AP23" s="840">
        <v>29426</v>
      </c>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396</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397</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374</v>
      </c>
      <c r="B26" s="787"/>
      <c r="C26" s="787"/>
      <c r="D26" s="787"/>
      <c r="E26" s="787"/>
      <c r="F26" s="787"/>
      <c r="G26" s="787"/>
      <c r="H26" s="787"/>
      <c r="I26" s="787"/>
      <c r="J26" s="787"/>
      <c r="K26" s="787"/>
      <c r="L26" s="787"/>
      <c r="M26" s="787"/>
      <c r="N26" s="787"/>
      <c r="O26" s="787"/>
      <c r="P26" s="788"/>
      <c r="Q26" s="763" t="s">
        <v>398</v>
      </c>
      <c r="R26" s="764"/>
      <c r="S26" s="764"/>
      <c r="T26" s="764"/>
      <c r="U26" s="765"/>
      <c r="V26" s="763" t="s">
        <v>399</v>
      </c>
      <c r="W26" s="764"/>
      <c r="X26" s="764"/>
      <c r="Y26" s="764"/>
      <c r="Z26" s="765"/>
      <c r="AA26" s="763" t="s">
        <v>400</v>
      </c>
      <c r="AB26" s="764"/>
      <c r="AC26" s="764"/>
      <c r="AD26" s="764"/>
      <c r="AE26" s="764"/>
      <c r="AF26" s="858" t="s">
        <v>401</v>
      </c>
      <c r="AG26" s="859"/>
      <c r="AH26" s="859"/>
      <c r="AI26" s="859"/>
      <c r="AJ26" s="860"/>
      <c r="AK26" s="764" t="s">
        <v>402</v>
      </c>
      <c r="AL26" s="764"/>
      <c r="AM26" s="764"/>
      <c r="AN26" s="764"/>
      <c r="AO26" s="765"/>
      <c r="AP26" s="763" t="s">
        <v>403</v>
      </c>
      <c r="AQ26" s="764"/>
      <c r="AR26" s="764"/>
      <c r="AS26" s="764"/>
      <c r="AT26" s="765"/>
      <c r="AU26" s="763" t="s">
        <v>404</v>
      </c>
      <c r="AV26" s="764"/>
      <c r="AW26" s="764"/>
      <c r="AX26" s="764"/>
      <c r="AY26" s="765"/>
      <c r="AZ26" s="763" t="s">
        <v>405</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406</v>
      </c>
      <c r="C28" s="778"/>
      <c r="D28" s="778"/>
      <c r="E28" s="778"/>
      <c r="F28" s="778"/>
      <c r="G28" s="778"/>
      <c r="H28" s="778"/>
      <c r="I28" s="778"/>
      <c r="J28" s="778"/>
      <c r="K28" s="778"/>
      <c r="L28" s="778"/>
      <c r="M28" s="778"/>
      <c r="N28" s="778"/>
      <c r="O28" s="778"/>
      <c r="P28" s="779"/>
      <c r="Q28" s="868">
        <v>6734</v>
      </c>
      <c r="R28" s="869"/>
      <c r="S28" s="869"/>
      <c r="T28" s="869"/>
      <c r="U28" s="869"/>
      <c r="V28" s="869">
        <v>6698</v>
      </c>
      <c r="W28" s="869"/>
      <c r="X28" s="869"/>
      <c r="Y28" s="869"/>
      <c r="Z28" s="869"/>
      <c r="AA28" s="869">
        <v>36</v>
      </c>
      <c r="AB28" s="869"/>
      <c r="AC28" s="869"/>
      <c r="AD28" s="869"/>
      <c r="AE28" s="870"/>
      <c r="AF28" s="871">
        <v>36</v>
      </c>
      <c r="AG28" s="869"/>
      <c r="AH28" s="869"/>
      <c r="AI28" s="869"/>
      <c r="AJ28" s="872"/>
      <c r="AK28" s="873">
        <v>632</v>
      </c>
      <c r="AL28" s="864"/>
      <c r="AM28" s="864"/>
      <c r="AN28" s="864"/>
      <c r="AO28" s="864"/>
      <c r="AP28" s="864" t="s">
        <v>588</v>
      </c>
      <c r="AQ28" s="864"/>
      <c r="AR28" s="864"/>
      <c r="AS28" s="864"/>
      <c r="AT28" s="864"/>
      <c r="AU28" s="864" t="s">
        <v>588</v>
      </c>
      <c r="AV28" s="864"/>
      <c r="AW28" s="864"/>
      <c r="AX28" s="864"/>
      <c r="AY28" s="864"/>
      <c r="AZ28" s="865" t="s">
        <v>588</v>
      </c>
      <c r="BA28" s="865"/>
      <c r="BB28" s="865"/>
      <c r="BC28" s="865"/>
      <c r="BD28" s="865"/>
      <c r="BE28" s="866" t="s">
        <v>589</v>
      </c>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407</v>
      </c>
      <c r="C29" s="802"/>
      <c r="D29" s="802"/>
      <c r="E29" s="802"/>
      <c r="F29" s="802"/>
      <c r="G29" s="802"/>
      <c r="H29" s="802"/>
      <c r="I29" s="802"/>
      <c r="J29" s="802"/>
      <c r="K29" s="802"/>
      <c r="L29" s="802"/>
      <c r="M29" s="802"/>
      <c r="N29" s="802"/>
      <c r="O29" s="802"/>
      <c r="P29" s="803"/>
      <c r="Q29" s="804">
        <v>6635</v>
      </c>
      <c r="R29" s="805"/>
      <c r="S29" s="805"/>
      <c r="T29" s="805"/>
      <c r="U29" s="805"/>
      <c r="V29" s="805">
        <v>6450</v>
      </c>
      <c r="W29" s="805"/>
      <c r="X29" s="805"/>
      <c r="Y29" s="805"/>
      <c r="Z29" s="805"/>
      <c r="AA29" s="805">
        <v>184</v>
      </c>
      <c r="AB29" s="805"/>
      <c r="AC29" s="805"/>
      <c r="AD29" s="805"/>
      <c r="AE29" s="806"/>
      <c r="AF29" s="807">
        <v>184</v>
      </c>
      <c r="AG29" s="808"/>
      <c r="AH29" s="808"/>
      <c r="AI29" s="808"/>
      <c r="AJ29" s="809"/>
      <c r="AK29" s="877">
        <v>1177</v>
      </c>
      <c r="AL29" s="878"/>
      <c r="AM29" s="878"/>
      <c r="AN29" s="878"/>
      <c r="AO29" s="878"/>
      <c r="AP29" s="878" t="s">
        <v>588</v>
      </c>
      <c r="AQ29" s="878"/>
      <c r="AR29" s="878"/>
      <c r="AS29" s="878"/>
      <c r="AT29" s="878"/>
      <c r="AU29" s="878" t="s">
        <v>588</v>
      </c>
      <c r="AV29" s="878"/>
      <c r="AW29" s="878"/>
      <c r="AX29" s="878"/>
      <c r="AY29" s="878"/>
      <c r="AZ29" s="879" t="s">
        <v>588</v>
      </c>
      <c r="BA29" s="879"/>
      <c r="BB29" s="879"/>
      <c r="BC29" s="879"/>
      <c r="BD29" s="879"/>
      <c r="BE29" s="874" t="s">
        <v>590</v>
      </c>
      <c r="BF29" s="875"/>
      <c r="BG29" s="875"/>
      <c r="BH29" s="875"/>
      <c r="BI29" s="876"/>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408</v>
      </c>
      <c r="C30" s="802"/>
      <c r="D30" s="802"/>
      <c r="E30" s="802"/>
      <c r="F30" s="802"/>
      <c r="G30" s="802"/>
      <c r="H30" s="802"/>
      <c r="I30" s="802"/>
      <c r="J30" s="802"/>
      <c r="K30" s="802"/>
      <c r="L30" s="802"/>
      <c r="M30" s="802"/>
      <c r="N30" s="802"/>
      <c r="O30" s="802"/>
      <c r="P30" s="803"/>
      <c r="Q30" s="804">
        <v>738</v>
      </c>
      <c r="R30" s="805"/>
      <c r="S30" s="805"/>
      <c r="T30" s="805"/>
      <c r="U30" s="805"/>
      <c r="V30" s="805">
        <v>736</v>
      </c>
      <c r="W30" s="805"/>
      <c r="X30" s="805"/>
      <c r="Y30" s="805"/>
      <c r="Z30" s="805"/>
      <c r="AA30" s="805">
        <v>2</v>
      </c>
      <c r="AB30" s="805"/>
      <c r="AC30" s="805"/>
      <c r="AD30" s="805"/>
      <c r="AE30" s="806"/>
      <c r="AF30" s="807">
        <v>2</v>
      </c>
      <c r="AG30" s="808"/>
      <c r="AH30" s="808"/>
      <c r="AI30" s="808"/>
      <c r="AJ30" s="809"/>
      <c r="AK30" s="877">
        <v>245</v>
      </c>
      <c r="AL30" s="878"/>
      <c r="AM30" s="878"/>
      <c r="AN30" s="878"/>
      <c r="AO30" s="878"/>
      <c r="AP30" s="878" t="s">
        <v>588</v>
      </c>
      <c r="AQ30" s="878"/>
      <c r="AR30" s="878"/>
      <c r="AS30" s="878"/>
      <c r="AT30" s="878"/>
      <c r="AU30" s="878" t="s">
        <v>588</v>
      </c>
      <c r="AV30" s="878"/>
      <c r="AW30" s="878"/>
      <c r="AX30" s="878"/>
      <c r="AY30" s="878"/>
      <c r="AZ30" s="879" t="s">
        <v>588</v>
      </c>
      <c r="BA30" s="879"/>
      <c r="BB30" s="879"/>
      <c r="BC30" s="879"/>
      <c r="BD30" s="879"/>
      <c r="BE30" s="880"/>
      <c r="BF30" s="880"/>
      <c r="BG30" s="880"/>
      <c r="BH30" s="880"/>
      <c r="BI30" s="881"/>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409</v>
      </c>
      <c r="C31" s="802"/>
      <c r="D31" s="802"/>
      <c r="E31" s="802"/>
      <c r="F31" s="802"/>
      <c r="G31" s="802"/>
      <c r="H31" s="802"/>
      <c r="I31" s="802"/>
      <c r="J31" s="802"/>
      <c r="K31" s="802"/>
      <c r="L31" s="802"/>
      <c r="M31" s="802"/>
      <c r="N31" s="802"/>
      <c r="O31" s="802"/>
      <c r="P31" s="803"/>
      <c r="Q31" s="804">
        <v>971</v>
      </c>
      <c r="R31" s="805"/>
      <c r="S31" s="805"/>
      <c r="T31" s="805"/>
      <c r="U31" s="805"/>
      <c r="V31" s="805">
        <v>962</v>
      </c>
      <c r="W31" s="805"/>
      <c r="X31" s="805"/>
      <c r="Y31" s="805"/>
      <c r="Z31" s="805"/>
      <c r="AA31" s="805">
        <v>9</v>
      </c>
      <c r="AB31" s="805"/>
      <c r="AC31" s="805"/>
      <c r="AD31" s="805"/>
      <c r="AE31" s="806"/>
      <c r="AF31" s="807">
        <v>1417</v>
      </c>
      <c r="AG31" s="808"/>
      <c r="AH31" s="808"/>
      <c r="AI31" s="808"/>
      <c r="AJ31" s="809"/>
      <c r="AK31" s="877">
        <v>175</v>
      </c>
      <c r="AL31" s="878"/>
      <c r="AM31" s="878"/>
      <c r="AN31" s="878"/>
      <c r="AO31" s="878"/>
      <c r="AP31" s="878">
        <v>4351</v>
      </c>
      <c r="AQ31" s="878"/>
      <c r="AR31" s="878"/>
      <c r="AS31" s="878"/>
      <c r="AT31" s="878"/>
      <c r="AU31" s="878">
        <v>3194</v>
      </c>
      <c r="AV31" s="878"/>
      <c r="AW31" s="878"/>
      <c r="AX31" s="878"/>
      <c r="AY31" s="878"/>
      <c r="AZ31" s="879" t="s">
        <v>588</v>
      </c>
      <c r="BA31" s="879"/>
      <c r="BB31" s="879"/>
      <c r="BC31" s="879"/>
      <c r="BD31" s="879"/>
      <c r="BE31" s="880" t="s">
        <v>410</v>
      </c>
      <c r="BF31" s="880"/>
      <c r="BG31" s="880"/>
      <c r="BH31" s="880"/>
      <c r="BI31" s="881"/>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411</v>
      </c>
      <c r="C32" s="802"/>
      <c r="D32" s="802"/>
      <c r="E32" s="802"/>
      <c r="F32" s="802"/>
      <c r="G32" s="802"/>
      <c r="H32" s="802"/>
      <c r="I32" s="802"/>
      <c r="J32" s="802"/>
      <c r="K32" s="802"/>
      <c r="L32" s="802"/>
      <c r="M32" s="802"/>
      <c r="N32" s="802"/>
      <c r="O32" s="802"/>
      <c r="P32" s="803"/>
      <c r="Q32" s="804">
        <v>1568</v>
      </c>
      <c r="R32" s="805"/>
      <c r="S32" s="805"/>
      <c r="T32" s="805"/>
      <c r="U32" s="805"/>
      <c r="V32" s="805">
        <v>1485</v>
      </c>
      <c r="W32" s="805"/>
      <c r="X32" s="805"/>
      <c r="Y32" s="805"/>
      <c r="Z32" s="805"/>
      <c r="AA32" s="805">
        <v>83</v>
      </c>
      <c r="AB32" s="805"/>
      <c r="AC32" s="805"/>
      <c r="AD32" s="805"/>
      <c r="AE32" s="806"/>
      <c r="AF32" s="807">
        <v>75</v>
      </c>
      <c r="AG32" s="808"/>
      <c r="AH32" s="808"/>
      <c r="AI32" s="808"/>
      <c r="AJ32" s="809"/>
      <c r="AK32" s="877">
        <v>364</v>
      </c>
      <c r="AL32" s="878"/>
      <c r="AM32" s="878"/>
      <c r="AN32" s="878"/>
      <c r="AO32" s="878"/>
      <c r="AP32" s="878">
        <v>5970</v>
      </c>
      <c r="AQ32" s="878"/>
      <c r="AR32" s="878"/>
      <c r="AS32" s="878"/>
      <c r="AT32" s="878"/>
      <c r="AU32" s="878">
        <v>3313</v>
      </c>
      <c r="AV32" s="878"/>
      <c r="AW32" s="878"/>
      <c r="AX32" s="878"/>
      <c r="AY32" s="878"/>
      <c r="AZ32" s="879" t="s">
        <v>588</v>
      </c>
      <c r="BA32" s="879"/>
      <c r="BB32" s="879"/>
      <c r="BC32" s="879"/>
      <c r="BD32" s="879"/>
      <c r="BE32" s="880" t="s">
        <v>412</v>
      </c>
      <c r="BF32" s="880"/>
      <c r="BG32" s="880"/>
      <c r="BH32" s="880"/>
      <c r="BI32" s="881"/>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413</v>
      </c>
      <c r="C33" s="802"/>
      <c r="D33" s="802"/>
      <c r="E33" s="802"/>
      <c r="F33" s="802"/>
      <c r="G33" s="802"/>
      <c r="H33" s="802"/>
      <c r="I33" s="802"/>
      <c r="J33" s="802"/>
      <c r="K33" s="802"/>
      <c r="L33" s="802"/>
      <c r="M33" s="802"/>
      <c r="N33" s="802"/>
      <c r="O33" s="802"/>
      <c r="P33" s="803"/>
      <c r="Q33" s="804">
        <v>145</v>
      </c>
      <c r="R33" s="805"/>
      <c r="S33" s="805"/>
      <c r="T33" s="805"/>
      <c r="U33" s="805"/>
      <c r="V33" s="805">
        <v>142</v>
      </c>
      <c r="W33" s="805"/>
      <c r="X33" s="805"/>
      <c r="Y33" s="805"/>
      <c r="Z33" s="805"/>
      <c r="AA33" s="805">
        <v>2</v>
      </c>
      <c r="AB33" s="805"/>
      <c r="AC33" s="805"/>
      <c r="AD33" s="805"/>
      <c r="AE33" s="806"/>
      <c r="AF33" s="807">
        <v>2</v>
      </c>
      <c r="AG33" s="808"/>
      <c r="AH33" s="808"/>
      <c r="AI33" s="808"/>
      <c r="AJ33" s="809"/>
      <c r="AK33" s="877">
        <v>112</v>
      </c>
      <c r="AL33" s="878"/>
      <c r="AM33" s="878"/>
      <c r="AN33" s="878"/>
      <c r="AO33" s="878"/>
      <c r="AP33" s="878">
        <v>809</v>
      </c>
      <c r="AQ33" s="878"/>
      <c r="AR33" s="878"/>
      <c r="AS33" s="878"/>
      <c r="AT33" s="878"/>
      <c r="AU33" s="878">
        <v>762</v>
      </c>
      <c r="AV33" s="878"/>
      <c r="AW33" s="878"/>
      <c r="AX33" s="878"/>
      <c r="AY33" s="878"/>
      <c r="AZ33" s="879" t="s">
        <v>588</v>
      </c>
      <c r="BA33" s="879"/>
      <c r="BB33" s="879"/>
      <c r="BC33" s="879"/>
      <c r="BD33" s="879"/>
      <c r="BE33" s="880" t="s">
        <v>412</v>
      </c>
      <c r="BF33" s="880"/>
      <c r="BG33" s="880"/>
      <c r="BH33" s="880"/>
      <c r="BI33" s="881"/>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414</v>
      </c>
      <c r="C34" s="802"/>
      <c r="D34" s="802"/>
      <c r="E34" s="802"/>
      <c r="F34" s="802"/>
      <c r="G34" s="802"/>
      <c r="H34" s="802"/>
      <c r="I34" s="802"/>
      <c r="J34" s="802"/>
      <c r="K34" s="802"/>
      <c r="L34" s="802"/>
      <c r="M34" s="802"/>
      <c r="N34" s="802"/>
      <c r="O34" s="802"/>
      <c r="P34" s="803"/>
      <c r="Q34" s="804">
        <v>265</v>
      </c>
      <c r="R34" s="805"/>
      <c r="S34" s="805"/>
      <c r="T34" s="805"/>
      <c r="U34" s="805"/>
      <c r="V34" s="805">
        <v>254</v>
      </c>
      <c r="W34" s="805"/>
      <c r="X34" s="805"/>
      <c r="Y34" s="805"/>
      <c r="Z34" s="805"/>
      <c r="AA34" s="805">
        <v>11</v>
      </c>
      <c r="AB34" s="805"/>
      <c r="AC34" s="805"/>
      <c r="AD34" s="805"/>
      <c r="AE34" s="806"/>
      <c r="AF34" s="807">
        <v>11</v>
      </c>
      <c r="AG34" s="808"/>
      <c r="AH34" s="808"/>
      <c r="AI34" s="808"/>
      <c r="AJ34" s="809"/>
      <c r="AK34" s="877">
        <v>184</v>
      </c>
      <c r="AL34" s="878"/>
      <c r="AM34" s="878"/>
      <c r="AN34" s="878"/>
      <c r="AO34" s="878"/>
      <c r="AP34" s="878">
        <v>1751</v>
      </c>
      <c r="AQ34" s="878"/>
      <c r="AR34" s="878"/>
      <c r="AS34" s="878"/>
      <c r="AT34" s="878"/>
      <c r="AU34" s="878">
        <v>1683</v>
      </c>
      <c r="AV34" s="878"/>
      <c r="AW34" s="878"/>
      <c r="AX34" s="878"/>
      <c r="AY34" s="878"/>
      <c r="AZ34" s="879" t="s">
        <v>588</v>
      </c>
      <c r="BA34" s="879"/>
      <c r="BB34" s="879"/>
      <c r="BC34" s="879"/>
      <c r="BD34" s="879"/>
      <c r="BE34" s="880" t="s">
        <v>412</v>
      </c>
      <c r="BF34" s="880"/>
      <c r="BG34" s="880"/>
      <c r="BH34" s="880"/>
      <c r="BI34" s="881"/>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7"/>
      <c r="AL35" s="878"/>
      <c r="AM35" s="878"/>
      <c r="AN35" s="878"/>
      <c r="AO35" s="878"/>
      <c r="AP35" s="878"/>
      <c r="AQ35" s="878"/>
      <c r="AR35" s="878"/>
      <c r="AS35" s="878"/>
      <c r="AT35" s="878"/>
      <c r="AU35" s="878"/>
      <c r="AV35" s="878"/>
      <c r="AW35" s="878"/>
      <c r="AX35" s="878"/>
      <c r="AY35" s="878"/>
      <c r="AZ35" s="879"/>
      <c r="BA35" s="879"/>
      <c r="BB35" s="879"/>
      <c r="BC35" s="879"/>
      <c r="BD35" s="879"/>
      <c r="BE35" s="880"/>
      <c r="BF35" s="880"/>
      <c r="BG35" s="880"/>
      <c r="BH35" s="880"/>
      <c r="BI35" s="881"/>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7"/>
      <c r="AL36" s="878"/>
      <c r="AM36" s="878"/>
      <c r="AN36" s="878"/>
      <c r="AO36" s="878"/>
      <c r="AP36" s="878"/>
      <c r="AQ36" s="878"/>
      <c r="AR36" s="878"/>
      <c r="AS36" s="878"/>
      <c r="AT36" s="878"/>
      <c r="AU36" s="878"/>
      <c r="AV36" s="878"/>
      <c r="AW36" s="878"/>
      <c r="AX36" s="878"/>
      <c r="AY36" s="878"/>
      <c r="AZ36" s="879"/>
      <c r="BA36" s="879"/>
      <c r="BB36" s="879"/>
      <c r="BC36" s="879"/>
      <c r="BD36" s="879"/>
      <c r="BE36" s="880"/>
      <c r="BF36" s="880"/>
      <c r="BG36" s="880"/>
      <c r="BH36" s="880"/>
      <c r="BI36" s="881"/>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7"/>
      <c r="AL37" s="878"/>
      <c r="AM37" s="878"/>
      <c r="AN37" s="878"/>
      <c r="AO37" s="878"/>
      <c r="AP37" s="878"/>
      <c r="AQ37" s="878"/>
      <c r="AR37" s="878"/>
      <c r="AS37" s="878"/>
      <c r="AT37" s="878"/>
      <c r="AU37" s="878"/>
      <c r="AV37" s="878"/>
      <c r="AW37" s="878"/>
      <c r="AX37" s="878"/>
      <c r="AY37" s="878"/>
      <c r="AZ37" s="879"/>
      <c r="BA37" s="879"/>
      <c r="BB37" s="879"/>
      <c r="BC37" s="879"/>
      <c r="BD37" s="879"/>
      <c r="BE37" s="880"/>
      <c r="BF37" s="880"/>
      <c r="BG37" s="880"/>
      <c r="BH37" s="880"/>
      <c r="BI37" s="881"/>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7"/>
      <c r="AL38" s="878"/>
      <c r="AM38" s="878"/>
      <c r="AN38" s="878"/>
      <c r="AO38" s="878"/>
      <c r="AP38" s="878"/>
      <c r="AQ38" s="878"/>
      <c r="AR38" s="878"/>
      <c r="AS38" s="878"/>
      <c r="AT38" s="878"/>
      <c r="AU38" s="878"/>
      <c r="AV38" s="878"/>
      <c r="AW38" s="878"/>
      <c r="AX38" s="878"/>
      <c r="AY38" s="878"/>
      <c r="AZ38" s="879"/>
      <c r="BA38" s="879"/>
      <c r="BB38" s="879"/>
      <c r="BC38" s="879"/>
      <c r="BD38" s="879"/>
      <c r="BE38" s="880"/>
      <c r="BF38" s="880"/>
      <c r="BG38" s="880"/>
      <c r="BH38" s="880"/>
      <c r="BI38" s="881"/>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7"/>
      <c r="AL39" s="878"/>
      <c r="AM39" s="878"/>
      <c r="AN39" s="878"/>
      <c r="AO39" s="878"/>
      <c r="AP39" s="878"/>
      <c r="AQ39" s="878"/>
      <c r="AR39" s="878"/>
      <c r="AS39" s="878"/>
      <c r="AT39" s="878"/>
      <c r="AU39" s="878"/>
      <c r="AV39" s="878"/>
      <c r="AW39" s="878"/>
      <c r="AX39" s="878"/>
      <c r="AY39" s="878"/>
      <c r="AZ39" s="879"/>
      <c r="BA39" s="879"/>
      <c r="BB39" s="879"/>
      <c r="BC39" s="879"/>
      <c r="BD39" s="879"/>
      <c r="BE39" s="880"/>
      <c r="BF39" s="880"/>
      <c r="BG39" s="880"/>
      <c r="BH39" s="880"/>
      <c r="BI39" s="881"/>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7"/>
      <c r="AL40" s="878"/>
      <c r="AM40" s="878"/>
      <c r="AN40" s="878"/>
      <c r="AO40" s="878"/>
      <c r="AP40" s="878"/>
      <c r="AQ40" s="878"/>
      <c r="AR40" s="878"/>
      <c r="AS40" s="878"/>
      <c r="AT40" s="878"/>
      <c r="AU40" s="878"/>
      <c r="AV40" s="878"/>
      <c r="AW40" s="878"/>
      <c r="AX40" s="878"/>
      <c r="AY40" s="878"/>
      <c r="AZ40" s="879"/>
      <c r="BA40" s="879"/>
      <c r="BB40" s="879"/>
      <c r="BC40" s="879"/>
      <c r="BD40" s="879"/>
      <c r="BE40" s="880"/>
      <c r="BF40" s="880"/>
      <c r="BG40" s="880"/>
      <c r="BH40" s="880"/>
      <c r="BI40" s="881"/>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7"/>
      <c r="AL41" s="878"/>
      <c r="AM41" s="878"/>
      <c r="AN41" s="878"/>
      <c r="AO41" s="878"/>
      <c r="AP41" s="878"/>
      <c r="AQ41" s="878"/>
      <c r="AR41" s="878"/>
      <c r="AS41" s="878"/>
      <c r="AT41" s="878"/>
      <c r="AU41" s="878"/>
      <c r="AV41" s="878"/>
      <c r="AW41" s="878"/>
      <c r="AX41" s="878"/>
      <c r="AY41" s="878"/>
      <c r="AZ41" s="879"/>
      <c r="BA41" s="879"/>
      <c r="BB41" s="879"/>
      <c r="BC41" s="879"/>
      <c r="BD41" s="879"/>
      <c r="BE41" s="880"/>
      <c r="BF41" s="880"/>
      <c r="BG41" s="880"/>
      <c r="BH41" s="880"/>
      <c r="BI41" s="881"/>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7"/>
      <c r="AL42" s="878"/>
      <c r="AM42" s="878"/>
      <c r="AN42" s="878"/>
      <c r="AO42" s="878"/>
      <c r="AP42" s="878"/>
      <c r="AQ42" s="878"/>
      <c r="AR42" s="878"/>
      <c r="AS42" s="878"/>
      <c r="AT42" s="878"/>
      <c r="AU42" s="878"/>
      <c r="AV42" s="878"/>
      <c r="AW42" s="878"/>
      <c r="AX42" s="878"/>
      <c r="AY42" s="878"/>
      <c r="AZ42" s="879"/>
      <c r="BA42" s="879"/>
      <c r="BB42" s="879"/>
      <c r="BC42" s="879"/>
      <c r="BD42" s="879"/>
      <c r="BE42" s="880"/>
      <c r="BF42" s="880"/>
      <c r="BG42" s="880"/>
      <c r="BH42" s="880"/>
      <c r="BI42" s="881"/>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7"/>
      <c r="AL43" s="878"/>
      <c r="AM43" s="878"/>
      <c r="AN43" s="878"/>
      <c r="AO43" s="878"/>
      <c r="AP43" s="878"/>
      <c r="AQ43" s="878"/>
      <c r="AR43" s="878"/>
      <c r="AS43" s="878"/>
      <c r="AT43" s="878"/>
      <c r="AU43" s="878"/>
      <c r="AV43" s="878"/>
      <c r="AW43" s="878"/>
      <c r="AX43" s="878"/>
      <c r="AY43" s="878"/>
      <c r="AZ43" s="879"/>
      <c r="BA43" s="879"/>
      <c r="BB43" s="879"/>
      <c r="BC43" s="879"/>
      <c r="BD43" s="879"/>
      <c r="BE43" s="880"/>
      <c r="BF43" s="880"/>
      <c r="BG43" s="880"/>
      <c r="BH43" s="880"/>
      <c r="BI43" s="881"/>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7"/>
      <c r="AL44" s="878"/>
      <c r="AM44" s="878"/>
      <c r="AN44" s="878"/>
      <c r="AO44" s="878"/>
      <c r="AP44" s="878"/>
      <c r="AQ44" s="878"/>
      <c r="AR44" s="878"/>
      <c r="AS44" s="878"/>
      <c r="AT44" s="878"/>
      <c r="AU44" s="878"/>
      <c r="AV44" s="878"/>
      <c r="AW44" s="878"/>
      <c r="AX44" s="878"/>
      <c r="AY44" s="878"/>
      <c r="AZ44" s="879"/>
      <c r="BA44" s="879"/>
      <c r="BB44" s="879"/>
      <c r="BC44" s="879"/>
      <c r="BD44" s="879"/>
      <c r="BE44" s="880"/>
      <c r="BF44" s="880"/>
      <c r="BG44" s="880"/>
      <c r="BH44" s="880"/>
      <c r="BI44" s="881"/>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7"/>
      <c r="AL45" s="878"/>
      <c r="AM45" s="878"/>
      <c r="AN45" s="878"/>
      <c r="AO45" s="878"/>
      <c r="AP45" s="878"/>
      <c r="AQ45" s="878"/>
      <c r="AR45" s="878"/>
      <c r="AS45" s="878"/>
      <c r="AT45" s="878"/>
      <c r="AU45" s="878"/>
      <c r="AV45" s="878"/>
      <c r="AW45" s="878"/>
      <c r="AX45" s="878"/>
      <c r="AY45" s="878"/>
      <c r="AZ45" s="879"/>
      <c r="BA45" s="879"/>
      <c r="BB45" s="879"/>
      <c r="BC45" s="879"/>
      <c r="BD45" s="879"/>
      <c r="BE45" s="880"/>
      <c r="BF45" s="880"/>
      <c r="BG45" s="880"/>
      <c r="BH45" s="880"/>
      <c r="BI45" s="881"/>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7"/>
      <c r="AL46" s="878"/>
      <c r="AM46" s="878"/>
      <c r="AN46" s="878"/>
      <c r="AO46" s="878"/>
      <c r="AP46" s="878"/>
      <c r="AQ46" s="878"/>
      <c r="AR46" s="878"/>
      <c r="AS46" s="878"/>
      <c r="AT46" s="878"/>
      <c r="AU46" s="878"/>
      <c r="AV46" s="878"/>
      <c r="AW46" s="878"/>
      <c r="AX46" s="878"/>
      <c r="AY46" s="878"/>
      <c r="AZ46" s="879"/>
      <c r="BA46" s="879"/>
      <c r="BB46" s="879"/>
      <c r="BC46" s="879"/>
      <c r="BD46" s="879"/>
      <c r="BE46" s="880"/>
      <c r="BF46" s="880"/>
      <c r="BG46" s="880"/>
      <c r="BH46" s="880"/>
      <c r="BI46" s="881"/>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7"/>
      <c r="AL47" s="878"/>
      <c r="AM47" s="878"/>
      <c r="AN47" s="878"/>
      <c r="AO47" s="878"/>
      <c r="AP47" s="878"/>
      <c r="AQ47" s="878"/>
      <c r="AR47" s="878"/>
      <c r="AS47" s="878"/>
      <c r="AT47" s="878"/>
      <c r="AU47" s="878"/>
      <c r="AV47" s="878"/>
      <c r="AW47" s="878"/>
      <c r="AX47" s="878"/>
      <c r="AY47" s="878"/>
      <c r="AZ47" s="879"/>
      <c r="BA47" s="879"/>
      <c r="BB47" s="879"/>
      <c r="BC47" s="879"/>
      <c r="BD47" s="879"/>
      <c r="BE47" s="880"/>
      <c r="BF47" s="880"/>
      <c r="BG47" s="880"/>
      <c r="BH47" s="880"/>
      <c r="BI47" s="881"/>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7"/>
      <c r="AL48" s="878"/>
      <c r="AM48" s="878"/>
      <c r="AN48" s="878"/>
      <c r="AO48" s="878"/>
      <c r="AP48" s="878"/>
      <c r="AQ48" s="878"/>
      <c r="AR48" s="878"/>
      <c r="AS48" s="878"/>
      <c r="AT48" s="878"/>
      <c r="AU48" s="878"/>
      <c r="AV48" s="878"/>
      <c r="AW48" s="878"/>
      <c r="AX48" s="878"/>
      <c r="AY48" s="878"/>
      <c r="AZ48" s="879"/>
      <c r="BA48" s="879"/>
      <c r="BB48" s="879"/>
      <c r="BC48" s="879"/>
      <c r="BD48" s="879"/>
      <c r="BE48" s="880"/>
      <c r="BF48" s="880"/>
      <c r="BG48" s="880"/>
      <c r="BH48" s="880"/>
      <c r="BI48" s="881"/>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7"/>
      <c r="AL49" s="878"/>
      <c r="AM49" s="878"/>
      <c r="AN49" s="878"/>
      <c r="AO49" s="878"/>
      <c r="AP49" s="878"/>
      <c r="AQ49" s="878"/>
      <c r="AR49" s="878"/>
      <c r="AS49" s="878"/>
      <c r="AT49" s="878"/>
      <c r="AU49" s="878"/>
      <c r="AV49" s="878"/>
      <c r="AW49" s="878"/>
      <c r="AX49" s="878"/>
      <c r="AY49" s="878"/>
      <c r="AZ49" s="879"/>
      <c r="BA49" s="879"/>
      <c r="BB49" s="879"/>
      <c r="BC49" s="879"/>
      <c r="BD49" s="879"/>
      <c r="BE49" s="880"/>
      <c r="BF49" s="880"/>
      <c r="BG49" s="880"/>
      <c r="BH49" s="880"/>
      <c r="BI49" s="881"/>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82"/>
      <c r="R50" s="883"/>
      <c r="S50" s="883"/>
      <c r="T50" s="883"/>
      <c r="U50" s="883"/>
      <c r="V50" s="883"/>
      <c r="W50" s="883"/>
      <c r="X50" s="883"/>
      <c r="Y50" s="883"/>
      <c r="Z50" s="883"/>
      <c r="AA50" s="883"/>
      <c r="AB50" s="883"/>
      <c r="AC50" s="883"/>
      <c r="AD50" s="883"/>
      <c r="AE50" s="884"/>
      <c r="AF50" s="807"/>
      <c r="AG50" s="808"/>
      <c r="AH50" s="808"/>
      <c r="AI50" s="808"/>
      <c r="AJ50" s="809"/>
      <c r="AK50" s="885"/>
      <c r="AL50" s="883"/>
      <c r="AM50" s="883"/>
      <c r="AN50" s="883"/>
      <c r="AO50" s="883"/>
      <c r="AP50" s="883"/>
      <c r="AQ50" s="883"/>
      <c r="AR50" s="883"/>
      <c r="AS50" s="883"/>
      <c r="AT50" s="883"/>
      <c r="AU50" s="883"/>
      <c r="AV50" s="883"/>
      <c r="AW50" s="883"/>
      <c r="AX50" s="883"/>
      <c r="AY50" s="883"/>
      <c r="AZ50" s="886"/>
      <c r="BA50" s="886"/>
      <c r="BB50" s="886"/>
      <c r="BC50" s="886"/>
      <c r="BD50" s="886"/>
      <c r="BE50" s="880"/>
      <c r="BF50" s="880"/>
      <c r="BG50" s="880"/>
      <c r="BH50" s="880"/>
      <c r="BI50" s="881"/>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82"/>
      <c r="R51" s="883"/>
      <c r="S51" s="883"/>
      <c r="T51" s="883"/>
      <c r="U51" s="883"/>
      <c r="V51" s="883"/>
      <c r="W51" s="883"/>
      <c r="X51" s="883"/>
      <c r="Y51" s="883"/>
      <c r="Z51" s="883"/>
      <c r="AA51" s="883"/>
      <c r="AB51" s="883"/>
      <c r="AC51" s="883"/>
      <c r="AD51" s="883"/>
      <c r="AE51" s="884"/>
      <c r="AF51" s="807"/>
      <c r="AG51" s="808"/>
      <c r="AH51" s="808"/>
      <c r="AI51" s="808"/>
      <c r="AJ51" s="809"/>
      <c r="AK51" s="885"/>
      <c r="AL51" s="883"/>
      <c r="AM51" s="883"/>
      <c r="AN51" s="883"/>
      <c r="AO51" s="883"/>
      <c r="AP51" s="883"/>
      <c r="AQ51" s="883"/>
      <c r="AR51" s="883"/>
      <c r="AS51" s="883"/>
      <c r="AT51" s="883"/>
      <c r="AU51" s="883"/>
      <c r="AV51" s="883"/>
      <c r="AW51" s="883"/>
      <c r="AX51" s="883"/>
      <c r="AY51" s="883"/>
      <c r="AZ51" s="886"/>
      <c r="BA51" s="886"/>
      <c r="BB51" s="886"/>
      <c r="BC51" s="886"/>
      <c r="BD51" s="886"/>
      <c r="BE51" s="880"/>
      <c r="BF51" s="880"/>
      <c r="BG51" s="880"/>
      <c r="BH51" s="880"/>
      <c r="BI51" s="881"/>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82"/>
      <c r="R52" s="883"/>
      <c r="S52" s="883"/>
      <c r="T52" s="883"/>
      <c r="U52" s="883"/>
      <c r="V52" s="883"/>
      <c r="W52" s="883"/>
      <c r="X52" s="883"/>
      <c r="Y52" s="883"/>
      <c r="Z52" s="883"/>
      <c r="AA52" s="883"/>
      <c r="AB52" s="883"/>
      <c r="AC52" s="883"/>
      <c r="AD52" s="883"/>
      <c r="AE52" s="884"/>
      <c r="AF52" s="807"/>
      <c r="AG52" s="808"/>
      <c r="AH52" s="808"/>
      <c r="AI52" s="808"/>
      <c r="AJ52" s="809"/>
      <c r="AK52" s="885"/>
      <c r="AL52" s="883"/>
      <c r="AM52" s="883"/>
      <c r="AN52" s="883"/>
      <c r="AO52" s="883"/>
      <c r="AP52" s="883"/>
      <c r="AQ52" s="883"/>
      <c r="AR52" s="883"/>
      <c r="AS52" s="883"/>
      <c r="AT52" s="883"/>
      <c r="AU52" s="883"/>
      <c r="AV52" s="883"/>
      <c r="AW52" s="883"/>
      <c r="AX52" s="883"/>
      <c r="AY52" s="883"/>
      <c r="AZ52" s="886"/>
      <c r="BA52" s="886"/>
      <c r="BB52" s="886"/>
      <c r="BC52" s="886"/>
      <c r="BD52" s="886"/>
      <c r="BE52" s="880"/>
      <c r="BF52" s="880"/>
      <c r="BG52" s="880"/>
      <c r="BH52" s="880"/>
      <c r="BI52" s="881"/>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82"/>
      <c r="R53" s="883"/>
      <c r="S53" s="883"/>
      <c r="T53" s="883"/>
      <c r="U53" s="883"/>
      <c r="V53" s="883"/>
      <c r="W53" s="883"/>
      <c r="X53" s="883"/>
      <c r="Y53" s="883"/>
      <c r="Z53" s="883"/>
      <c r="AA53" s="883"/>
      <c r="AB53" s="883"/>
      <c r="AC53" s="883"/>
      <c r="AD53" s="883"/>
      <c r="AE53" s="884"/>
      <c r="AF53" s="807"/>
      <c r="AG53" s="808"/>
      <c r="AH53" s="808"/>
      <c r="AI53" s="808"/>
      <c r="AJ53" s="809"/>
      <c r="AK53" s="885"/>
      <c r="AL53" s="883"/>
      <c r="AM53" s="883"/>
      <c r="AN53" s="883"/>
      <c r="AO53" s="883"/>
      <c r="AP53" s="883"/>
      <c r="AQ53" s="883"/>
      <c r="AR53" s="883"/>
      <c r="AS53" s="883"/>
      <c r="AT53" s="883"/>
      <c r="AU53" s="883"/>
      <c r="AV53" s="883"/>
      <c r="AW53" s="883"/>
      <c r="AX53" s="883"/>
      <c r="AY53" s="883"/>
      <c r="AZ53" s="886"/>
      <c r="BA53" s="886"/>
      <c r="BB53" s="886"/>
      <c r="BC53" s="886"/>
      <c r="BD53" s="886"/>
      <c r="BE53" s="880"/>
      <c r="BF53" s="880"/>
      <c r="BG53" s="880"/>
      <c r="BH53" s="880"/>
      <c r="BI53" s="881"/>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82"/>
      <c r="R54" s="883"/>
      <c r="S54" s="883"/>
      <c r="T54" s="883"/>
      <c r="U54" s="883"/>
      <c r="V54" s="883"/>
      <c r="W54" s="883"/>
      <c r="X54" s="883"/>
      <c r="Y54" s="883"/>
      <c r="Z54" s="883"/>
      <c r="AA54" s="883"/>
      <c r="AB54" s="883"/>
      <c r="AC54" s="883"/>
      <c r="AD54" s="883"/>
      <c r="AE54" s="884"/>
      <c r="AF54" s="807"/>
      <c r="AG54" s="808"/>
      <c r="AH54" s="808"/>
      <c r="AI54" s="808"/>
      <c r="AJ54" s="809"/>
      <c r="AK54" s="885"/>
      <c r="AL54" s="883"/>
      <c r="AM54" s="883"/>
      <c r="AN54" s="883"/>
      <c r="AO54" s="883"/>
      <c r="AP54" s="883"/>
      <c r="AQ54" s="883"/>
      <c r="AR54" s="883"/>
      <c r="AS54" s="883"/>
      <c r="AT54" s="883"/>
      <c r="AU54" s="883"/>
      <c r="AV54" s="883"/>
      <c r="AW54" s="883"/>
      <c r="AX54" s="883"/>
      <c r="AY54" s="883"/>
      <c r="AZ54" s="886"/>
      <c r="BA54" s="886"/>
      <c r="BB54" s="886"/>
      <c r="BC54" s="886"/>
      <c r="BD54" s="886"/>
      <c r="BE54" s="880"/>
      <c r="BF54" s="880"/>
      <c r="BG54" s="880"/>
      <c r="BH54" s="880"/>
      <c r="BI54" s="881"/>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82"/>
      <c r="R55" s="883"/>
      <c r="S55" s="883"/>
      <c r="T55" s="883"/>
      <c r="U55" s="883"/>
      <c r="V55" s="883"/>
      <c r="W55" s="883"/>
      <c r="X55" s="883"/>
      <c r="Y55" s="883"/>
      <c r="Z55" s="883"/>
      <c r="AA55" s="883"/>
      <c r="AB55" s="883"/>
      <c r="AC55" s="883"/>
      <c r="AD55" s="883"/>
      <c r="AE55" s="884"/>
      <c r="AF55" s="807"/>
      <c r="AG55" s="808"/>
      <c r="AH55" s="808"/>
      <c r="AI55" s="808"/>
      <c r="AJ55" s="809"/>
      <c r="AK55" s="885"/>
      <c r="AL55" s="883"/>
      <c r="AM55" s="883"/>
      <c r="AN55" s="883"/>
      <c r="AO55" s="883"/>
      <c r="AP55" s="883"/>
      <c r="AQ55" s="883"/>
      <c r="AR55" s="883"/>
      <c r="AS55" s="883"/>
      <c r="AT55" s="883"/>
      <c r="AU55" s="883"/>
      <c r="AV55" s="883"/>
      <c r="AW55" s="883"/>
      <c r="AX55" s="883"/>
      <c r="AY55" s="883"/>
      <c r="AZ55" s="886"/>
      <c r="BA55" s="886"/>
      <c r="BB55" s="886"/>
      <c r="BC55" s="886"/>
      <c r="BD55" s="886"/>
      <c r="BE55" s="880"/>
      <c r="BF55" s="880"/>
      <c r="BG55" s="880"/>
      <c r="BH55" s="880"/>
      <c r="BI55" s="881"/>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82"/>
      <c r="R56" s="883"/>
      <c r="S56" s="883"/>
      <c r="T56" s="883"/>
      <c r="U56" s="883"/>
      <c r="V56" s="883"/>
      <c r="W56" s="883"/>
      <c r="X56" s="883"/>
      <c r="Y56" s="883"/>
      <c r="Z56" s="883"/>
      <c r="AA56" s="883"/>
      <c r="AB56" s="883"/>
      <c r="AC56" s="883"/>
      <c r="AD56" s="883"/>
      <c r="AE56" s="884"/>
      <c r="AF56" s="807"/>
      <c r="AG56" s="808"/>
      <c r="AH56" s="808"/>
      <c r="AI56" s="808"/>
      <c r="AJ56" s="809"/>
      <c r="AK56" s="885"/>
      <c r="AL56" s="883"/>
      <c r="AM56" s="883"/>
      <c r="AN56" s="883"/>
      <c r="AO56" s="883"/>
      <c r="AP56" s="883"/>
      <c r="AQ56" s="883"/>
      <c r="AR56" s="883"/>
      <c r="AS56" s="883"/>
      <c r="AT56" s="883"/>
      <c r="AU56" s="883"/>
      <c r="AV56" s="883"/>
      <c r="AW56" s="883"/>
      <c r="AX56" s="883"/>
      <c r="AY56" s="883"/>
      <c r="AZ56" s="886"/>
      <c r="BA56" s="886"/>
      <c r="BB56" s="886"/>
      <c r="BC56" s="886"/>
      <c r="BD56" s="886"/>
      <c r="BE56" s="880"/>
      <c r="BF56" s="880"/>
      <c r="BG56" s="880"/>
      <c r="BH56" s="880"/>
      <c r="BI56" s="881"/>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82"/>
      <c r="R57" s="883"/>
      <c r="S57" s="883"/>
      <c r="T57" s="883"/>
      <c r="U57" s="883"/>
      <c r="V57" s="883"/>
      <c r="W57" s="883"/>
      <c r="X57" s="883"/>
      <c r="Y57" s="883"/>
      <c r="Z57" s="883"/>
      <c r="AA57" s="883"/>
      <c r="AB57" s="883"/>
      <c r="AC57" s="883"/>
      <c r="AD57" s="883"/>
      <c r="AE57" s="884"/>
      <c r="AF57" s="807"/>
      <c r="AG57" s="808"/>
      <c r="AH57" s="808"/>
      <c r="AI57" s="808"/>
      <c r="AJ57" s="809"/>
      <c r="AK57" s="885"/>
      <c r="AL57" s="883"/>
      <c r="AM57" s="883"/>
      <c r="AN57" s="883"/>
      <c r="AO57" s="883"/>
      <c r="AP57" s="883"/>
      <c r="AQ57" s="883"/>
      <c r="AR57" s="883"/>
      <c r="AS57" s="883"/>
      <c r="AT57" s="883"/>
      <c r="AU57" s="883"/>
      <c r="AV57" s="883"/>
      <c r="AW57" s="883"/>
      <c r="AX57" s="883"/>
      <c r="AY57" s="883"/>
      <c r="AZ57" s="886"/>
      <c r="BA57" s="886"/>
      <c r="BB57" s="886"/>
      <c r="BC57" s="886"/>
      <c r="BD57" s="886"/>
      <c r="BE57" s="880"/>
      <c r="BF57" s="880"/>
      <c r="BG57" s="880"/>
      <c r="BH57" s="880"/>
      <c r="BI57" s="881"/>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82"/>
      <c r="R58" s="883"/>
      <c r="S58" s="883"/>
      <c r="T58" s="883"/>
      <c r="U58" s="883"/>
      <c r="V58" s="883"/>
      <c r="W58" s="883"/>
      <c r="X58" s="883"/>
      <c r="Y58" s="883"/>
      <c r="Z58" s="883"/>
      <c r="AA58" s="883"/>
      <c r="AB58" s="883"/>
      <c r="AC58" s="883"/>
      <c r="AD58" s="883"/>
      <c r="AE58" s="884"/>
      <c r="AF58" s="807"/>
      <c r="AG58" s="808"/>
      <c r="AH58" s="808"/>
      <c r="AI58" s="808"/>
      <c r="AJ58" s="809"/>
      <c r="AK58" s="885"/>
      <c r="AL58" s="883"/>
      <c r="AM58" s="883"/>
      <c r="AN58" s="883"/>
      <c r="AO58" s="883"/>
      <c r="AP58" s="883"/>
      <c r="AQ58" s="883"/>
      <c r="AR58" s="883"/>
      <c r="AS58" s="883"/>
      <c r="AT58" s="883"/>
      <c r="AU58" s="883"/>
      <c r="AV58" s="883"/>
      <c r="AW58" s="883"/>
      <c r="AX58" s="883"/>
      <c r="AY58" s="883"/>
      <c r="AZ58" s="886"/>
      <c r="BA58" s="886"/>
      <c r="BB58" s="886"/>
      <c r="BC58" s="886"/>
      <c r="BD58" s="886"/>
      <c r="BE58" s="880"/>
      <c r="BF58" s="880"/>
      <c r="BG58" s="880"/>
      <c r="BH58" s="880"/>
      <c r="BI58" s="881"/>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82"/>
      <c r="R59" s="883"/>
      <c r="S59" s="883"/>
      <c r="T59" s="883"/>
      <c r="U59" s="883"/>
      <c r="V59" s="883"/>
      <c r="W59" s="883"/>
      <c r="X59" s="883"/>
      <c r="Y59" s="883"/>
      <c r="Z59" s="883"/>
      <c r="AA59" s="883"/>
      <c r="AB59" s="883"/>
      <c r="AC59" s="883"/>
      <c r="AD59" s="883"/>
      <c r="AE59" s="884"/>
      <c r="AF59" s="807"/>
      <c r="AG59" s="808"/>
      <c r="AH59" s="808"/>
      <c r="AI59" s="808"/>
      <c r="AJ59" s="809"/>
      <c r="AK59" s="885"/>
      <c r="AL59" s="883"/>
      <c r="AM59" s="883"/>
      <c r="AN59" s="883"/>
      <c r="AO59" s="883"/>
      <c r="AP59" s="883"/>
      <c r="AQ59" s="883"/>
      <c r="AR59" s="883"/>
      <c r="AS59" s="883"/>
      <c r="AT59" s="883"/>
      <c r="AU59" s="883"/>
      <c r="AV59" s="883"/>
      <c r="AW59" s="883"/>
      <c r="AX59" s="883"/>
      <c r="AY59" s="883"/>
      <c r="AZ59" s="886"/>
      <c r="BA59" s="886"/>
      <c r="BB59" s="886"/>
      <c r="BC59" s="886"/>
      <c r="BD59" s="886"/>
      <c r="BE59" s="880"/>
      <c r="BF59" s="880"/>
      <c r="BG59" s="880"/>
      <c r="BH59" s="880"/>
      <c r="BI59" s="881"/>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82"/>
      <c r="R60" s="883"/>
      <c r="S60" s="883"/>
      <c r="T60" s="883"/>
      <c r="U60" s="883"/>
      <c r="V60" s="883"/>
      <c r="W60" s="883"/>
      <c r="X60" s="883"/>
      <c r="Y60" s="883"/>
      <c r="Z60" s="883"/>
      <c r="AA60" s="883"/>
      <c r="AB60" s="883"/>
      <c r="AC60" s="883"/>
      <c r="AD60" s="883"/>
      <c r="AE60" s="884"/>
      <c r="AF60" s="807"/>
      <c r="AG60" s="808"/>
      <c r="AH60" s="808"/>
      <c r="AI60" s="808"/>
      <c r="AJ60" s="809"/>
      <c r="AK60" s="885"/>
      <c r="AL60" s="883"/>
      <c r="AM60" s="883"/>
      <c r="AN60" s="883"/>
      <c r="AO60" s="883"/>
      <c r="AP60" s="883"/>
      <c r="AQ60" s="883"/>
      <c r="AR60" s="883"/>
      <c r="AS60" s="883"/>
      <c r="AT60" s="883"/>
      <c r="AU60" s="883"/>
      <c r="AV60" s="883"/>
      <c r="AW60" s="883"/>
      <c r="AX60" s="883"/>
      <c r="AY60" s="883"/>
      <c r="AZ60" s="886"/>
      <c r="BA60" s="886"/>
      <c r="BB60" s="886"/>
      <c r="BC60" s="886"/>
      <c r="BD60" s="886"/>
      <c r="BE60" s="880"/>
      <c r="BF60" s="880"/>
      <c r="BG60" s="880"/>
      <c r="BH60" s="880"/>
      <c r="BI60" s="881"/>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82"/>
      <c r="R61" s="883"/>
      <c r="S61" s="883"/>
      <c r="T61" s="883"/>
      <c r="U61" s="883"/>
      <c r="V61" s="883"/>
      <c r="W61" s="883"/>
      <c r="X61" s="883"/>
      <c r="Y61" s="883"/>
      <c r="Z61" s="883"/>
      <c r="AA61" s="883"/>
      <c r="AB61" s="883"/>
      <c r="AC61" s="883"/>
      <c r="AD61" s="883"/>
      <c r="AE61" s="884"/>
      <c r="AF61" s="807"/>
      <c r="AG61" s="808"/>
      <c r="AH61" s="808"/>
      <c r="AI61" s="808"/>
      <c r="AJ61" s="809"/>
      <c r="AK61" s="885"/>
      <c r="AL61" s="883"/>
      <c r="AM61" s="883"/>
      <c r="AN61" s="883"/>
      <c r="AO61" s="883"/>
      <c r="AP61" s="883"/>
      <c r="AQ61" s="883"/>
      <c r="AR61" s="883"/>
      <c r="AS61" s="883"/>
      <c r="AT61" s="883"/>
      <c r="AU61" s="883"/>
      <c r="AV61" s="883"/>
      <c r="AW61" s="883"/>
      <c r="AX61" s="883"/>
      <c r="AY61" s="883"/>
      <c r="AZ61" s="886"/>
      <c r="BA61" s="886"/>
      <c r="BB61" s="886"/>
      <c r="BC61" s="886"/>
      <c r="BD61" s="886"/>
      <c r="BE61" s="880"/>
      <c r="BF61" s="880"/>
      <c r="BG61" s="880"/>
      <c r="BH61" s="880"/>
      <c r="BI61" s="881"/>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82"/>
      <c r="R62" s="883"/>
      <c r="S62" s="883"/>
      <c r="T62" s="883"/>
      <c r="U62" s="883"/>
      <c r="V62" s="883"/>
      <c r="W62" s="883"/>
      <c r="X62" s="883"/>
      <c r="Y62" s="883"/>
      <c r="Z62" s="883"/>
      <c r="AA62" s="883"/>
      <c r="AB62" s="883"/>
      <c r="AC62" s="883"/>
      <c r="AD62" s="883"/>
      <c r="AE62" s="884"/>
      <c r="AF62" s="807"/>
      <c r="AG62" s="808"/>
      <c r="AH62" s="808"/>
      <c r="AI62" s="808"/>
      <c r="AJ62" s="809"/>
      <c r="AK62" s="885"/>
      <c r="AL62" s="883"/>
      <c r="AM62" s="883"/>
      <c r="AN62" s="883"/>
      <c r="AO62" s="883"/>
      <c r="AP62" s="883"/>
      <c r="AQ62" s="883"/>
      <c r="AR62" s="883"/>
      <c r="AS62" s="883"/>
      <c r="AT62" s="883"/>
      <c r="AU62" s="883"/>
      <c r="AV62" s="883"/>
      <c r="AW62" s="883"/>
      <c r="AX62" s="883"/>
      <c r="AY62" s="883"/>
      <c r="AZ62" s="886"/>
      <c r="BA62" s="886"/>
      <c r="BB62" s="886"/>
      <c r="BC62" s="886"/>
      <c r="BD62" s="886"/>
      <c r="BE62" s="880"/>
      <c r="BF62" s="880"/>
      <c r="BG62" s="880"/>
      <c r="BH62" s="880"/>
      <c r="BI62" s="881"/>
      <c r="BJ62" s="894"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393</v>
      </c>
      <c r="B63" s="836" t="s">
        <v>416</v>
      </c>
      <c r="C63" s="837"/>
      <c r="D63" s="837"/>
      <c r="E63" s="837"/>
      <c r="F63" s="837"/>
      <c r="G63" s="837"/>
      <c r="H63" s="837"/>
      <c r="I63" s="837"/>
      <c r="J63" s="837"/>
      <c r="K63" s="837"/>
      <c r="L63" s="837"/>
      <c r="M63" s="837"/>
      <c r="N63" s="837"/>
      <c r="O63" s="837"/>
      <c r="P63" s="838"/>
      <c r="Q63" s="887"/>
      <c r="R63" s="888"/>
      <c r="S63" s="888"/>
      <c r="T63" s="888"/>
      <c r="U63" s="888"/>
      <c r="V63" s="888"/>
      <c r="W63" s="888"/>
      <c r="X63" s="888"/>
      <c r="Y63" s="888"/>
      <c r="Z63" s="888"/>
      <c r="AA63" s="888"/>
      <c r="AB63" s="888"/>
      <c r="AC63" s="888"/>
      <c r="AD63" s="888"/>
      <c r="AE63" s="889"/>
      <c r="AF63" s="890">
        <v>1728</v>
      </c>
      <c r="AG63" s="891"/>
      <c r="AH63" s="891"/>
      <c r="AI63" s="891"/>
      <c r="AJ63" s="892"/>
      <c r="AK63" s="893"/>
      <c r="AL63" s="888"/>
      <c r="AM63" s="888"/>
      <c r="AN63" s="888"/>
      <c r="AO63" s="888"/>
      <c r="AP63" s="891">
        <v>12881</v>
      </c>
      <c r="AQ63" s="891"/>
      <c r="AR63" s="891"/>
      <c r="AS63" s="891"/>
      <c r="AT63" s="891"/>
      <c r="AU63" s="891">
        <v>8952</v>
      </c>
      <c r="AV63" s="891"/>
      <c r="AW63" s="891"/>
      <c r="AX63" s="891"/>
      <c r="AY63" s="891"/>
      <c r="AZ63" s="895"/>
      <c r="BA63" s="895"/>
      <c r="BB63" s="895"/>
      <c r="BC63" s="895"/>
      <c r="BD63" s="895"/>
      <c r="BE63" s="896"/>
      <c r="BF63" s="896"/>
      <c r="BG63" s="896"/>
      <c r="BH63" s="896"/>
      <c r="BI63" s="897"/>
      <c r="BJ63" s="898" t="s">
        <v>395</v>
      </c>
      <c r="BK63" s="899"/>
      <c r="BL63" s="899"/>
      <c r="BM63" s="899"/>
      <c r="BN63" s="900"/>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418</v>
      </c>
      <c r="B66" s="787"/>
      <c r="C66" s="787"/>
      <c r="D66" s="787"/>
      <c r="E66" s="787"/>
      <c r="F66" s="787"/>
      <c r="G66" s="787"/>
      <c r="H66" s="787"/>
      <c r="I66" s="787"/>
      <c r="J66" s="787"/>
      <c r="K66" s="787"/>
      <c r="L66" s="787"/>
      <c r="M66" s="787"/>
      <c r="N66" s="787"/>
      <c r="O66" s="787"/>
      <c r="P66" s="788"/>
      <c r="Q66" s="763" t="s">
        <v>419</v>
      </c>
      <c r="R66" s="764"/>
      <c r="S66" s="764"/>
      <c r="T66" s="764"/>
      <c r="U66" s="765"/>
      <c r="V66" s="763" t="s">
        <v>399</v>
      </c>
      <c r="W66" s="764"/>
      <c r="X66" s="764"/>
      <c r="Y66" s="764"/>
      <c r="Z66" s="765"/>
      <c r="AA66" s="763" t="s">
        <v>420</v>
      </c>
      <c r="AB66" s="764"/>
      <c r="AC66" s="764"/>
      <c r="AD66" s="764"/>
      <c r="AE66" s="765"/>
      <c r="AF66" s="901" t="s">
        <v>421</v>
      </c>
      <c r="AG66" s="859"/>
      <c r="AH66" s="859"/>
      <c r="AI66" s="859"/>
      <c r="AJ66" s="902"/>
      <c r="AK66" s="763" t="s">
        <v>422</v>
      </c>
      <c r="AL66" s="787"/>
      <c r="AM66" s="787"/>
      <c r="AN66" s="787"/>
      <c r="AO66" s="788"/>
      <c r="AP66" s="763" t="s">
        <v>423</v>
      </c>
      <c r="AQ66" s="764"/>
      <c r="AR66" s="764"/>
      <c r="AS66" s="764"/>
      <c r="AT66" s="765"/>
      <c r="AU66" s="763" t="s">
        <v>424</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3"/>
      <c r="AG67" s="862"/>
      <c r="AH67" s="862"/>
      <c r="AI67" s="862"/>
      <c r="AJ67" s="904"/>
      <c r="AK67" s="905"/>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7"/>
    </row>
    <row r="68" spans="1:131" s="248" customFormat="1" ht="26.25" customHeight="1" thickTop="1" x14ac:dyDescent="0.2">
      <c r="A68" s="259">
        <v>1</v>
      </c>
      <c r="B68" s="918" t="s">
        <v>596</v>
      </c>
      <c r="C68" s="919"/>
      <c r="D68" s="919"/>
      <c r="E68" s="919"/>
      <c r="F68" s="919"/>
      <c r="G68" s="919"/>
      <c r="H68" s="919"/>
      <c r="I68" s="919"/>
      <c r="J68" s="919"/>
      <c r="K68" s="919"/>
      <c r="L68" s="919"/>
      <c r="M68" s="919"/>
      <c r="N68" s="919"/>
      <c r="O68" s="919"/>
      <c r="P68" s="920"/>
      <c r="Q68" s="921">
        <v>365</v>
      </c>
      <c r="R68" s="915"/>
      <c r="S68" s="915"/>
      <c r="T68" s="915"/>
      <c r="U68" s="915"/>
      <c r="V68" s="915">
        <v>365</v>
      </c>
      <c r="W68" s="915"/>
      <c r="X68" s="915"/>
      <c r="Y68" s="915"/>
      <c r="Z68" s="915"/>
      <c r="AA68" s="915">
        <v>1</v>
      </c>
      <c r="AB68" s="915"/>
      <c r="AC68" s="915"/>
      <c r="AD68" s="915"/>
      <c r="AE68" s="915"/>
      <c r="AF68" s="915">
        <v>1</v>
      </c>
      <c r="AG68" s="915"/>
      <c r="AH68" s="915"/>
      <c r="AI68" s="915"/>
      <c r="AJ68" s="915"/>
      <c r="AK68" s="915">
        <v>6</v>
      </c>
      <c r="AL68" s="915"/>
      <c r="AM68" s="915"/>
      <c r="AN68" s="915"/>
      <c r="AO68" s="915"/>
      <c r="AP68" s="915" t="s">
        <v>602</v>
      </c>
      <c r="AQ68" s="915"/>
      <c r="AR68" s="915"/>
      <c r="AS68" s="915"/>
      <c r="AT68" s="915"/>
      <c r="AU68" s="915" t="s">
        <v>602</v>
      </c>
      <c r="AV68" s="915"/>
      <c r="AW68" s="915"/>
      <c r="AX68" s="915"/>
      <c r="AY68" s="915"/>
      <c r="AZ68" s="916" t="s">
        <v>603</v>
      </c>
      <c r="BA68" s="916"/>
      <c r="BB68" s="916"/>
      <c r="BC68" s="916"/>
      <c r="BD68" s="917"/>
      <c r="BE68" s="266"/>
      <c r="BF68" s="266"/>
      <c r="BG68" s="266"/>
      <c r="BH68" s="266"/>
      <c r="BI68" s="266"/>
      <c r="BJ68" s="266"/>
      <c r="BK68" s="266"/>
      <c r="BL68" s="266"/>
      <c r="BM68" s="266"/>
      <c r="BN68" s="266"/>
      <c r="BO68" s="266"/>
      <c r="BP68" s="266"/>
      <c r="BQ68" s="263">
        <v>62</v>
      </c>
      <c r="BR68" s="268"/>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7"/>
    </row>
    <row r="69" spans="1:131" s="248" customFormat="1" ht="26.25" customHeight="1" x14ac:dyDescent="0.2">
      <c r="A69" s="262">
        <v>2</v>
      </c>
      <c r="B69" s="922" t="s">
        <v>597</v>
      </c>
      <c r="C69" s="875"/>
      <c r="D69" s="875"/>
      <c r="E69" s="875"/>
      <c r="F69" s="875"/>
      <c r="G69" s="875"/>
      <c r="H69" s="875"/>
      <c r="I69" s="875"/>
      <c r="J69" s="875"/>
      <c r="K69" s="875"/>
      <c r="L69" s="875"/>
      <c r="M69" s="875"/>
      <c r="N69" s="875"/>
      <c r="O69" s="875"/>
      <c r="P69" s="923"/>
      <c r="Q69" s="924">
        <v>25</v>
      </c>
      <c r="R69" s="878"/>
      <c r="S69" s="878"/>
      <c r="T69" s="878"/>
      <c r="U69" s="878"/>
      <c r="V69" s="878">
        <v>24</v>
      </c>
      <c r="W69" s="878"/>
      <c r="X69" s="878"/>
      <c r="Y69" s="878"/>
      <c r="Z69" s="878"/>
      <c r="AA69" s="878">
        <v>1</v>
      </c>
      <c r="AB69" s="878"/>
      <c r="AC69" s="878"/>
      <c r="AD69" s="878"/>
      <c r="AE69" s="878"/>
      <c r="AF69" s="878">
        <v>1</v>
      </c>
      <c r="AG69" s="878"/>
      <c r="AH69" s="878"/>
      <c r="AI69" s="878"/>
      <c r="AJ69" s="878"/>
      <c r="AK69" s="878" t="s">
        <v>602</v>
      </c>
      <c r="AL69" s="878"/>
      <c r="AM69" s="878"/>
      <c r="AN69" s="878"/>
      <c r="AO69" s="878"/>
      <c r="AP69" s="878" t="s">
        <v>602</v>
      </c>
      <c r="AQ69" s="878"/>
      <c r="AR69" s="878"/>
      <c r="AS69" s="878"/>
      <c r="AT69" s="878"/>
      <c r="AU69" s="878" t="s">
        <v>602</v>
      </c>
      <c r="AV69" s="878"/>
      <c r="AW69" s="878"/>
      <c r="AX69" s="878"/>
      <c r="AY69" s="878"/>
      <c r="AZ69" s="925"/>
      <c r="BA69" s="925"/>
      <c r="BB69" s="925"/>
      <c r="BC69" s="925"/>
      <c r="BD69" s="926"/>
      <c r="BE69" s="266"/>
      <c r="BF69" s="266"/>
      <c r="BG69" s="266"/>
      <c r="BH69" s="266"/>
      <c r="BI69" s="266"/>
      <c r="BJ69" s="266"/>
      <c r="BK69" s="266"/>
      <c r="BL69" s="266"/>
      <c r="BM69" s="266"/>
      <c r="BN69" s="266"/>
      <c r="BO69" s="266"/>
      <c r="BP69" s="266"/>
      <c r="BQ69" s="263">
        <v>63</v>
      </c>
      <c r="BR69" s="268"/>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7"/>
    </row>
    <row r="70" spans="1:131" s="248" customFormat="1" ht="26.25" customHeight="1" x14ac:dyDescent="0.2">
      <c r="A70" s="262">
        <v>3</v>
      </c>
      <c r="B70" s="922" t="s">
        <v>598</v>
      </c>
      <c r="C70" s="875"/>
      <c r="D70" s="875"/>
      <c r="E70" s="875"/>
      <c r="F70" s="875"/>
      <c r="G70" s="875"/>
      <c r="H70" s="875"/>
      <c r="I70" s="875"/>
      <c r="J70" s="875"/>
      <c r="K70" s="875"/>
      <c r="L70" s="875"/>
      <c r="M70" s="875"/>
      <c r="N70" s="875"/>
      <c r="O70" s="875"/>
      <c r="P70" s="923"/>
      <c r="Q70" s="924">
        <v>74</v>
      </c>
      <c r="R70" s="878"/>
      <c r="S70" s="878"/>
      <c r="T70" s="878"/>
      <c r="U70" s="878"/>
      <c r="V70" s="878">
        <v>56</v>
      </c>
      <c r="W70" s="878"/>
      <c r="X70" s="878"/>
      <c r="Y70" s="878"/>
      <c r="Z70" s="878"/>
      <c r="AA70" s="878">
        <v>18</v>
      </c>
      <c r="AB70" s="878"/>
      <c r="AC70" s="878"/>
      <c r="AD70" s="878"/>
      <c r="AE70" s="878"/>
      <c r="AF70" s="878">
        <v>18</v>
      </c>
      <c r="AG70" s="878"/>
      <c r="AH70" s="878"/>
      <c r="AI70" s="878"/>
      <c r="AJ70" s="878"/>
      <c r="AK70" s="878" t="s">
        <v>602</v>
      </c>
      <c r="AL70" s="878"/>
      <c r="AM70" s="878"/>
      <c r="AN70" s="878"/>
      <c r="AO70" s="878"/>
      <c r="AP70" s="878" t="s">
        <v>602</v>
      </c>
      <c r="AQ70" s="878"/>
      <c r="AR70" s="878"/>
      <c r="AS70" s="878"/>
      <c r="AT70" s="878"/>
      <c r="AU70" s="878" t="s">
        <v>602</v>
      </c>
      <c r="AV70" s="878"/>
      <c r="AW70" s="878"/>
      <c r="AX70" s="878"/>
      <c r="AY70" s="878"/>
      <c r="AZ70" s="925"/>
      <c r="BA70" s="925"/>
      <c r="BB70" s="925"/>
      <c r="BC70" s="925"/>
      <c r="BD70" s="926"/>
      <c r="BE70" s="266"/>
      <c r="BF70" s="266"/>
      <c r="BG70" s="266"/>
      <c r="BH70" s="266"/>
      <c r="BI70" s="266"/>
      <c r="BJ70" s="266"/>
      <c r="BK70" s="266"/>
      <c r="BL70" s="266"/>
      <c r="BM70" s="266"/>
      <c r="BN70" s="266"/>
      <c r="BO70" s="266"/>
      <c r="BP70" s="266"/>
      <c r="BQ70" s="263">
        <v>64</v>
      </c>
      <c r="BR70" s="268"/>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7"/>
    </row>
    <row r="71" spans="1:131" s="248" customFormat="1" ht="26.25" customHeight="1" x14ac:dyDescent="0.2">
      <c r="A71" s="262">
        <v>4</v>
      </c>
      <c r="B71" s="922" t="s">
        <v>599</v>
      </c>
      <c r="C71" s="875"/>
      <c r="D71" s="875"/>
      <c r="E71" s="875"/>
      <c r="F71" s="875"/>
      <c r="G71" s="875"/>
      <c r="H71" s="875"/>
      <c r="I71" s="875"/>
      <c r="J71" s="875"/>
      <c r="K71" s="875"/>
      <c r="L71" s="875"/>
      <c r="M71" s="875"/>
      <c r="N71" s="875"/>
      <c r="O71" s="875"/>
      <c r="P71" s="923"/>
      <c r="Q71" s="924">
        <v>287</v>
      </c>
      <c r="R71" s="878"/>
      <c r="S71" s="878"/>
      <c r="T71" s="878"/>
      <c r="U71" s="878"/>
      <c r="V71" s="878">
        <v>165</v>
      </c>
      <c r="W71" s="878"/>
      <c r="X71" s="878"/>
      <c r="Y71" s="878"/>
      <c r="Z71" s="878"/>
      <c r="AA71" s="878">
        <v>122</v>
      </c>
      <c r="AB71" s="878"/>
      <c r="AC71" s="878"/>
      <c r="AD71" s="878"/>
      <c r="AE71" s="878"/>
      <c r="AF71" s="878">
        <v>122</v>
      </c>
      <c r="AG71" s="878"/>
      <c r="AH71" s="878"/>
      <c r="AI71" s="878"/>
      <c r="AJ71" s="878"/>
      <c r="AK71" s="878">
        <v>75</v>
      </c>
      <c r="AL71" s="878"/>
      <c r="AM71" s="878"/>
      <c r="AN71" s="878"/>
      <c r="AO71" s="878"/>
      <c r="AP71" s="878" t="s">
        <v>602</v>
      </c>
      <c r="AQ71" s="878"/>
      <c r="AR71" s="878"/>
      <c r="AS71" s="878"/>
      <c r="AT71" s="878"/>
      <c r="AU71" s="878" t="s">
        <v>602</v>
      </c>
      <c r="AV71" s="878"/>
      <c r="AW71" s="878"/>
      <c r="AX71" s="878"/>
      <c r="AY71" s="878"/>
      <c r="AZ71" s="925" t="s">
        <v>604</v>
      </c>
      <c r="BA71" s="925"/>
      <c r="BB71" s="925"/>
      <c r="BC71" s="925"/>
      <c r="BD71" s="926"/>
      <c r="BE71" s="266"/>
      <c r="BF71" s="266"/>
      <c r="BG71" s="266"/>
      <c r="BH71" s="266"/>
      <c r="BI71" s="266"/>
      <c r="BJ71" s="266"/>
      <c r="BK71" s="266"/>
      <c r="BL71" s="266"/>
      <c r="BM71" s="266"/>
      <c r="BN71" s="266"/>
      <c r="BO71" s="266"/>
      <c r="BP71" s="266"/>
      <c r="BQ71" s="263">
        <v>65</v>
      </c>
      <c r="BR71" s="268"/>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7"/>
    </row>
    <row r="72" spans="1:131" s="248" customFormat="1" ht="26.25" customHeight="1" x14ac:dyDescent="0.2">
      <c r="A72" s="262">
        <v>5</v>
      </c>
      <c r="B72" s="922" t="s">
        <v>600</v>
      </c>
      <c r="C72" s="875"/>
      <c r="D72" s="875"/>
      <c r="E72" s="875"/>
      <c r="F72" s="875"/>
      <c r="G72" s="875"/>
      <c r="H72" s="875"/>
      <c r="I72" s="875"/>
      <c r="J72" s="875"/>
      <c r="K72" s="875"/>
      <c r="L72" s="875"/>
      <c r="M72" s="875"/>
      <c r="N72" s="875"/>
      <c r="O72" s="875"/>
      <c r="P72" s="923"/>
      <c r="Q72" s="924">
        <v>201496</v>
      </c>
      <c r="R72" s="878"/>
      <c r="S72" s="878"/>
      <c r="T72" s="878"/>
      <c r="U72" s="878"/>
      <c r="V72" s="878">
        <v>194005</v>
      </c>
      <c r="W72" s="878"/>
      <c r="X72" s="878"/>
      <c r="Y72" s="878"/>
      <c r="Z72" s="878"/>
      <c r="AA72" s="878">
        <v>7491</v>
      </c>
      <c r="AB72" s="878"/>
      <c r="AC72" s="878"/>
      <c r="AD72" s="878"/>
      <c r="AE72" s="878"/>
      <c r="AF72" s="878">
        <v>7491</v>
      </c>
      <c r="AG72" s="878"/>
      <c r="AH72" s="878"/>
      <c r="AI72" s="878"/>
      <c r="AJ72" s="878"/>
      <c r="AK72" s="878" t="s">
        <v>602</v>
      </c>
      <c r="AL72" s="878"/>
      <c r="AM72" s="878"/>
      <c r="AN72" s="878"/>
      <c r="AO72" s="878"/>
      <c r="AP72" s="878" t="s">
        <v>602</v>
      </c>
      <c r="AQ72" s="878"/>
      <c r="AR72" s="878"/>
      <c r="AS72" s="878"/>
      <c r="AT72" s="878"/>
      <c r="AU72" s="878" t="s">
        <v>602</v>
      </c>
      <c r="AV72" s="878"/>
      <c r="AW72" s="878"/>
      <c r="AX72" s="878"/>
      <c r="AY72" s="878"/>
      <c r="AZ72" s="925" t="s">
        <v>605</v>
      </c>
      <c r="BA72" s="925"/>
      <c r="BB72" s="925"/>
      <c r="BC72" s="925"/>
      <c r="BD72" s="926"/>
      <c r="BE72" s="266"/>
      <c r="BF72" s="266"/>
      <c r="BG72" s="266"/>
      <c r="BH72" s="266"/>
      <c r="BI72" s="266"/>
      <c r="BJ72" s="266"/>
      <c r="BK72" s="266"/>
      <c r="BL72" s="266"/>
      <c r="BM72" s="266"/>
      <c r="BN72" s="266"/>
      <c r="BO72" s="266"/>
      <c r="BP72" s="266"/>
      <c r="BQ72" s="263">
        <v>66</v>
      </c>
      <c r="BR72" s="268"/>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7"/>
    </row>
    <row r="73" spans="1:131" s="248" customFormat="1" ht="26.25" customHeight="1" x14ac:dyDescent="0.2">
      <c r="A73" s="262">
        <v>6</v>
      </c>
      <c r="B73" s="922" t="s">
        <v>601</v>
      </c>
      <c r="C73" s="875"/>
      <c r="D73" s="875"/>
      <c r="E73" s="875"/>
      <c r="F73" s="875"/>
      <c r="G73" s="875"/>
      <c r="H73" s="875"/>
      <c r="I73" s="875"/>
      <c r="J73" s="875"/>
      <c r="K73" s="875"/>
      <c r="L73" s="875"/>
      <c r="M73" s="875"/>
      <c r="N73" s="875"/>
      <c r="O73" s="875"/>
      <c r="P73" s="923"/>
      <c r="Q73" s="924">
        <v>83</v>
      </c>
      <c r="R73" s="878"/>
      <c r="S73" s="878"/>
      <c r="T73" s="878"/>
      <c r="U73" s="878"/>
      <c r="V73" s="878">
        <v>64</v>
      </c>
      <c r="W73" s="878"/>
      <c r="X73" s="878"/>
      <c r="Y73" s="878"/>
      <c r="Z73" s="878"/>
      <c r="AA73" s="878">
        <v>18</v>
      </c>
      <c r="AB73" s="878"/>
      <c r="AC73" s="878"/>
      <c r="AD73" s="878"/>
      <c r="AE73" s="878"/>
      <c r="AF73" s="878">
        <v>18</v>
      </c>
      <c r="AG73" s="878"/>
      <c r="AH73" s="878"/>
      <c r="AI73" s="878"/>
      <c r="AJ73" s="878"/>
      <c r="AK73" s="878">
        <v>8</v>
      </c>
      <c r="AL73" s="878"/>
      <c r="AM73" s="878"/>
      <c r="AN73" s="878"/>
      <c r="AO73" s="878"/>
      <c r="AP73" s="878" t="s">
        <v>602</v>
      </c>
      <c r="AQ73" s="878"/>
      <c r="AR73" s="878"/>
      <c r="AS73" s="878"/>
      <c r="AT73" s="878"/>
      <c r="AU73" s="878" t="s">
        <v>602</v>
      </c>
      <c r="AV73" s="878"/>
      <c r="AW73" s="878"/>
      <c r="AX73" s="878"/>
      <c r="AY73" s="878"/>
      <c r="AZ73" s="925" t="s">
        <v>606</v>
      </c>
      <c r="BA73" s="925"/>
      <c r="BB73" s="925"/>
      <c r="BC73" s="925"/>
      <c r="BD73" s="926"/>
      <c r="BE73" s="266"/>
      <c r="BF73" s="266"/>
      <c r="BG73" s="266"/>
      <c r="BH73" s="266"/>
      <c r="BI73" s="266"/>
      <c r="BJ73" s="266"/>
      <c r="BK73" s="266"/>
      <c r="BL73" s="266"/>
      <c r="BM73" s="266"/>
      <c r="BN73" s="266"/>
      <c r="BO73" s="266"/>
      <c r="BP73" s="266"/>
      <c r="BQ73" s="263">
        <v>67</v>
      </c>
      <c r="BR73" s="268"/>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7"/>
    </row>
    <row r="74" spans="1:131" s="248" customFormat="1" ht="26.25" customHeight="1" x14ac:dyDescent="0.2">
      <c r="A74" s="262">
        <v>7</v>
      </c>
      <c r="B74" s="922"/>
      <c r="C74" s="875"/>
      <c r="D74" s="875"/>
      <c r="E74" s="875"/>
      <c r="F74" s="875"/>
      <c r="G74" s="875"/>
      <c r="H74" s="875"/>
      <c r="I74" s="875"/>
      <c r="J74" s="875"/>
      <c r="K74" s="875"/>
      <c r="L74" s="875"/>
      <c r="M74" s="875"/>
      <c r="N74" s="875"/>
      <c r="O74" s="875"/>
      <c r="P74" s="923"/>
      <c r="Q74" s="924"/>
      <c r="R74" s="878"/>
      <c r="S74" s="878"/>
      <c r="T74" s="878"/>
      <c r="U74" s="878"/>
      <c r="V74" s="878"/>
      <c r="W74" s="878"/>
      <c r="X74" s="878"/>
      <c r="Y74" s="878"/>
      <c r="Z74" s="878"/>
      <c r="AA74" s="878"/>
      <c r="AB74" s="878"/>
      <c r="AC74" s="878"/>
      <c r="AD74" s="878"/>
      <c r="AE74" s="878"/>
      <c r="AF74" s="878"/>
      <c r="AG74" s="878"/>
      <c r="AH74" s="878"/>
      <c r="AI74" s="878"/>
      <c r="AJ74" s="878"/>
      <c r="AK74" s="878"/>
      <c r="AL74" s="878"/>
      <c r="AM74" s="878"/>
      <c r="AN74" s="878"/>
      <c r="AO74" s="878"/>
      <c r="AP74" s="878"/>
      <c r="AQ74" s="878"/>
      <c r="AR74" s="878"/>
      <c r="AS74" s="878"/>
      <c r="AT74" s="878"/>
      <c r="AU74" s="878"/>
      <c r="AV74" s="878"/>
      <c r="AW74" s="878"/>
      <c r="AX74" s="878"/>
      <c r="AY74" s="878"/>
      <c r="AZ74" s="925"/>
      <c r="BA74" s="925"/>
      <c r="BB74" s="925"/>
      <c r="BC74" s="925"/>
      <c r="BD74" s="926"/>
      <c r="BE74" s="266"/>
      <c r="BF74" s="266"/>
      <c r="BG74" s="266"/>
      <c r="BH74" s="266"/>
      <c r="BI74" s="266"/>
      <c r="BJ74" s="266"/>
      <c r="BK74" s="266"/>
      <c r="BL74" s="266"/>
      <c r="BM74" s="266"/>
      <c r="BN74" s="266"/>
      <c r="BO74" s="266"/>
      <c r="BP74" s="266"/>
      <c r="BQ74" s="263">
        <v>68</v>
      </c>
      <c r="BR74" s="268"/>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7"/>
    </row>
    <row r="75" spans="1:131" s="248" customFormat="1" ht="26.25" customHeight="1" x14ac:dyDescent="0.2">
      <c r="A75" s="262">
        <v>8</v>
      </c>
      <c r="B75" s="922"/>
      <c r="C75" s="875"/>
      <c r="D75" s="875"/>
      <c r="E75" s="875"/>
      <c r="F75" s="875"/>
      <c r="G75" s="875"/>
      <c r="H75" s="875"/>
      <c r="I75" s="875"/>
      <c r="J75" s="875"/>
      <c r="K75" s="875"/>
      <c r="L75" s="875"/>
      <c r="M75" s="875"/>
      <c r="N75" s="875"/>
      <c r="O75" s="875"/>
      <c r="P75" s="923"/>
      <c r="Q75" s="927"/>
      <c r="R75" s="928"/>
      <c r="S75" s="928"/>
      <c r="T75" s="928"/>
      <c r="U75" s="877"/>
      <c r="V75" s="929"/>
      <c r="W75" s="928"/>
      <c r="X75" s="928"/>
      <c r="Y75" s="928"/>
      <c r="Z75" s="877"/>
      <c r="AA75" s="929"/>
      <c r="AB75" s="928"/>
      <c r="AC75" s="928"/>
      <c r="AD75" s="928"/>
      <c r="AE75" s="877"/>
      <c r="AF75" s="929"/>
      <c r="AG75" s="928"/>
      <c r="AH75" s="928"/>
      <c r="AI75" s="928"/>
      <c r="AJ75" s="877"/>
      <c r="AK75" s="929"/>
      <c r="AL75" s="928"/>
      <c r="AM75" s="928"/>
      <c r="AN75" s="928"/>
      <c r="AO75" s="877"/>
      <c r="AP75" s="929"/>
      <c r="AQ75" s="928"/>
      <c r="AR75" s="928"/>
      <c r="AS75" s="928"/>
      <c r="AT75" s="877"/>
      <c r="AU75" s="929"/>
      <c r="AV75" s="928"/>
      <c r="AW75" s="928"/>
      <c r="AX75" s="928"/>
      <c r="AY75" s="877"/>
      <c r="AZ75" s="925"/>
      <c r="BA75" s="925"/>
      <c r="BB75" s="925"/>
      <c r="BC75" s="925"/>
      <c r="BD75" s="926"/>
      <c r="BE75" s="266"/>
      <c r="BF75" s="266"/>
      <c r="BG75" s="266"/>
      <c r="BH75" s="266"/>
      <c r="BI75" s="266"/>
      <c r="BJ75" s="266"/>
      <c r="BK75" s="266"/>
      <c r="BL75" s="266"/>
      <c r="BM75" s="266"/>
      <c r="BN75" s="266"/>
      <c r="BO75" s="266"/>
      <c r="BP75" s="266"/>
      <c r="BQ75" s="263">
        <v>69</v>
      </c>
      <c r="BR75" s="268"/>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7"/>
    </row>
    <row r="76" spans="1:131" s="248" customFormat="1" ht="26.25" customHeight="1" x14ac:dyDescent="0.2">
      <c r="A76" s="262">
        <v>9</v>
      </c>
      <c r="B76" s="922"/>
      <c r="C76" s="875"/>
      <c r="D76" s="875"/>
      <c r="E76" s="875"/>
      <c r="F76" s="875"/>
      <c r="G76" s="875"/>
      <c r="H76" s="875"/>
      <c r="I76" s="875"/>
      <c r="J76" s="875"/>
      <c r="K76" s="875"/>
      <c r="L76" s="875"/>
      <c r="M76" s="875"/>
      <c r="N76" s="875"/>
      <c r="O76" s="875"/>
      <c r="P76" s="923"/>
      <c r="Q76" s="927"/>
      <c r="R76" s="928"/>
      <c r="S76" s="928"/>
      <c r="T76" s="928"/>
      <c r="U76" s="877"/>
      <c r="V76" s="929"/>
      <c r="W76" s="928"/>
      <c r="X76" s="928"/>
      <c r="Y76" s="928"/>
      <c r="Z76" s="877"/>
      <c r="AA76" s="929"/>
      <c r="AB76" s="928"/>
      <c r="AC76" s="928"/>
      <c r="AD76" s="928"/>
      <c r="AE76" s="877"/>
      <c r="AF76" s="929"/>
      <c r="AG76" s="928"/>
      <c r="AH76" s="928"/>
      <c r="AI76" s="928"/>
      <c r="AJ76" s="877"/>
      <c r="AK76" s="929"/>
      <c r="AL76" s="928"/>
      <c r="AM76" s="928"/>
      <c r="AN76" s="928"/>
      <c r="AO76" s="877"/>
      <c r="AP76" s="929"/>
      <c r="AQ76" s="928"/>
      <c r="AR76" s="928"/>
      <c r="AS76" s="928"/>
      <c r="AT76" s="877"/>
      <c r="AU76" s="929"/>
      <c r="AV76" s="928"/>
      <c r="AW76" s="928"/>
      <c r="AX76" s="928"/>
      <c r="AY76" s="877"/>
      <c r="AZ76" s="925"/>
      <c r="BA76" s="925"/>
      <c r="BB76" s="925"/>
      <c r="BC76" s="925"/>
      <c r="BD76" s="926"/>
      <c r="BE76" s="266"/>
      <c r="BF76" s="266"/>
      <c r="BG76" s="266"/>
      <c r="BH76" s="266"/>
      <c r="BI76" s="266"/>
      <c r="BJ76" s="266"/>
      <c r="BK76" s="266"/>
      <c r="BL76" s="266"/>
      <c r="BM76" s="266"/>
      <c r="BN76" s="266"/>
      <c r="BO76" s="266"/>
      <c r="BP76" s="266"/>
      <c r="BQ76" s="263">
        <v>70</v>
      </c>
      <c r="BR76" s="268"/>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7"/>
    </row>
    <row r="77" spans="1:131" s="248" customFormat="1" ht="26.25" customHeight="1" x14ac:dyDescent="0.2">
      <c r="A77" s="262">
        <v>10</v>
      </c>
      <c r="B77" s="922"/>
      <c r="C77" s="875"/>
      <c r="D77" s="875"/>
      <c r="E77" s="875"/>
      <c r="F77" s="875"/>
      <c r="G77" s="875"/>
      <c r="H77" s="875"/>
      <c r="I77" s="875"/>
      <c r="J77" s="875"/>
      <c r="K77" s="875"/>
      <c r="L77" s="875"/>
      <c r="M77" s="875"/>
      <c r="N77" s="875"/>
      <c r="O77" s="875"/>
      <c r="P77" s="923"/>
      <c r="Q77" s="927"/>
      <c r="R77" s="928"/>
      <c r="S77" s="928"/>
      <c r="T77" s="928"/>
      <c r="U77" s="877"/>
      <c r="V77" s="929"/>
      <c r="W77" s="928"/>
      <c r="X77" s="928"/>
      <c r="Y77" s="928"/>
      <c r="Z77" s="877"/>
      <c r="AA77" s="929"/>
      <c r="AB77" s="928"/>
      <c r="AC77" s="928"/>
      <c r="AD77" s="928"/>
      <c r="AE77" s="877"/>
      <c r="AF77" s="929"/>
      <c r="AG77" s="928"/>
      <c r="AH77" s="928"/>
      <c r="AI77" s="928"/>
      <c r="AJ77" s="877"/>
      <c r="AK77" s="929"/>
      <c r="AL77" s="928"/>
      <c r="AM77" s="928"/>
      <c r="AN77" s="928"/>
      <c r="AO77" s="877"/>
      <c r="AP77" s="929"/>
      <c r="AQ77" s="928"/>
      <c r="AR77" s="928"/>
      <c r="AS77" s="928"/>
      <c r="AT77" s="877"/>
      <c r="AU77" s="929"/>
      <c r="AV77" s="928"/>
      <c r="AW77" s="928"/>
      <c r="AX77" s="928"/>
      <c r="AY77" s="877"/>
      <c r="AZ77" s="925"/>
      <c r="BA77" s="925"/>
      <c r="BB77" s="925"/>
      <c r="BC77" s="925"/>
      <c r="BD77" s="926"/>
      <c r="BE77" s="266"/>
      <c r="BF77" s="266"/>
      <c r="BG77" s="266"/>
      <c r="BH77" s="266"/>
      <c r="BI77" s="266"/>
      <c r="BJ77" s="266"/>
      <c r="BK77" s="266"/>
      <c r="BL77" s="266"/>
      <c r="BM77" s="266"/>
      <c r="BN77" s="266"/>
      <c r="BO77" s="266"/>
      <c r="BP77" s="266"/>
      <c r="BQ77" s="263">
        <v>71</v>
      </c>
      <c r="BR77" s="268"/>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7"/>
    </row>
    <row r="78" spans="1:131" s="248" customFormat="1" ht="26.25" customHeight="1" x14ac:dyDescent="0.2">
      <c r="A78" s="262">
        <v>11</v>
      </c>
      <c r="B78" s="922"/>
      <c r="C78" s="875"/>
      <c r="D78" s="875"/>
      <c r="E78" s="875"/>
      <c r="F78" s="875"/>
      <c r="G78" s="875"/>
      <c r="H78" s="875"/>
      <c r="I78" s="875"/>
      <c r="J78" s="875"/>
      <c r="K78" s="875"/>
      <c r="L78" s="875"/>
      <c r="M78" s="875"/>
      <c r="N78" s="875"/>
      <c r="O78" s="875"/>
      <c r="P78" s="923"/>
      <c r="Q78" s="924"/>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25"/>
      <c r="BA78" s="925"/>
      <c r="BB78" s="925"/>
      <c r="BC78" s="925"/>
      <c r="BD78" s="926"/>
      <c r="BE78" s="266"/>
      <c r="BF78" s="266"/>
      <c r="BG78" s="266"/>
      <c r="BH78" s="266"/>
      <c r="BI78" s="266"/>
      <c r="BJ78" s="269"/>
      <c r="BK78" s="269"/>
      <c r="BL78" s="269"/>
      <c r="BM78" s="269"/>
      <c r="BN78" s="269"/>
      <c r="BO78" s="266"/>
      <c r="BP78" s="266"/>
      <c r="BQ78" s="263">
        <v>72</v>
      </c>
      <c r="BR78" s="268"/>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7"/>
    </row>
    <row r="79" spans="1:131" s="248" customFormat="1" ht="26.25" customHeight="1" x14ac:dyDescent="0.2">
      <c r="A79" s="262">
        <v>12</v>
      </c>
      <c r="B79" s="922"/>
      <c r="C79" s="875"/>
      <c r="D79" s="875"/>
      <c r="E79" s="875"/>
      <c r="F79" s="875"/>
      <c r="G79" s="875"/>
      <c r="H79" s="875"/>
      <c r="I79" s="875"/>
      <c r="J79" s="875"/>
      <c r="K79" s="875"/>
      <c r="L79" s="875"/>
      <c r="M79" s="875"/>
      <c r="N79" s="875"/>
      <c r="O79" s="875"/>
      <c r="P79" s="923"/>
      <c r="Q79" s="924"/>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25"/>
      <c r="BA79" s="925"/>
      <c r="BB79" s="925"/>
      <c r="BC79" s="925"/>
      <c r="BD79" s="926"/>
      <c r="BE79" s="266"/>
      <c r="BF79" s="266"/>
      <c r="BG79" s="266"/>
      <c r="BH79" s="266"/>
      <c r="BI79" s="266"/>
      <c r="BJ79" s="269"/>
      <c r="BK79" s="269"/>
      <c r="BL79" s="269"/>
      <c r="BM79" s="269"/>
      <c r="BN79" s="269"/>
      <c r="BO79" s="266"/>
      <c r="BP79" s="266"/>
      <c r="BQ79" s="263">
        <v>73</v>
      </c>
      <c r="BR79" s="268"/>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7"/>
    </row>
    <row r="80" spans="1:131" s="248" customFormat="1" ht="26.25" customHeight="1" x14ac:dyDescent="0.2">
      <c r="A80" s="262">
        <v>13</v>
      </c>
      <c r="B80" s="922"/>
      <c r="C80" s="875"/>
      <c r="D80" s="875"/>
      <c r="E80" s="875"/>
      <c r="F80" s="875"/>
      <c r="G80" s="875"/>
      <c r="H80" s="875"/>
      <c r="I80" s="875"/>
      <c r="J80" s="875"/>
      <c r="K80" s="875"/>
      <c r="L80" s="875"/>
      <c r="M80" s="875"/>
      <c r="N80" s="875"/>
      <c r="O80" s="875"/>
      <c r="P80" s="923"/>
      <c r="Q80" s="924"/>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25"/>
      <c r="BA80" s="925"/>
      <c r="BB80" s="925"/>
      <c r="BC80" s="925"/>
      <c r="BD80" s="926"/>
      <c r="BE80" s="266"/>
      <c r="BF80" s="266"/>
      <c r="BG80" s="266"/>
      <c r="BH80" s="266"/>
      <c r="BI80" s="266"/>
      <c r="BJ80" s="266"/>
      <c r="BK80" s="266"/>
      <c r="BL80" s="266"/>
      <c r="BM80" s="266"/>
      <c r="BN80" s="266"/>
      <c r="BO80" s="266"/>
      <c r="BP80" s="266"/>
      <c r="BQ80" s="263">
        <v>74</v>
      </c>
      <c r="BR80" s="268"/>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7"/>
    </row>
    <row r="81" spans="1:131" s="248" customFormat="1" ht="26.25" customHeight="1" x14ac:dyDescent="0.2">
      <c r="A81" s="262">
        <v>14</v>
      </c>
      <c r="B81" s="922"/>
      <c r="C81" s="875"/>
      <c r="D81" s="875"/>
      <c r="E81" s="875"/>
      <c r="F81" s="875"/>
      <c r="G81" s="875"/>
      <c r="H81" s="875"/>
      <c r="I81" s="875"/>
      <c r="J81" s="875"/>
      <c r="K81" s="875"/>
      <c r="L81" s="875"/>
      <c r="M81" s="875"/>
      <c r="N81" s="875"/>
      <c r="O81" s="875"/>
      <c r="P81" s="923"/>
      <c r="Q81" s="924"/>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25"/>
      <c r="BA81" s="925"/>
      <c r="BB81" s="925"/>
      <c r="BC81" s="925"/>
      <c r="BD81" s="926"/>
      <c r="BE81" s="266"/>
      <c r="BF81" s="266"/>
      <c r="BG81" s="266"/>
      <c r="BH81" s="266"/>
      <c r="BI81" s="266"/>
      <c r="BJ81" s="266"/>
      <c r="BK81" s="266"/>
      <c r="BL81" s="266"/>
      <c r="BM81" s="266"/>
      <c r="BN81" s="266"/>
      <c r="BO81" s="266"/>
      <c r="BP81" s="266"/>
      <c r="BQ81" s="263">
        <v>75</v>
      </c>
      <c r="BR81" s="268"/>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7"/>
    </row>
    <row r="82" spans="1:131" s="248" customFormat="1" ht="26.25" customHeight="1" x14ac:dyDescent="0.2">
      <c r="A82" s="262">
        <v>15</v>
      </c>
      <c r="B82" s="922"/>
      <c r="C82" s="875"/>
      <c r="D82" s="875"/>
      <c r="E82" s="875"/>
      <c r="F82" s="875"/>
      <c r="G82" s="875"/>
      <c r="H82" s="875"/>
      <c r="I82" s="875"/>
      <c r="J82" s="875"/>
      <c r="K82" s="875"/>
      <c r="L82" s="875"/>
      <c r="M82" s="875"/>
      <c r="N82" s="875"/>
      <c r="O82" s="875"/>
      <c r="P82" s="923"/>
      <c r="Q82" s="924"/>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25"/>
      <c r="BA82" s="925"/>
      <c r="BB82" s="925"/>
      <c r="BC82" s="925"/>
      <c r="BD82" s="926"/>
      <c r="BE82" s="266"/>
      <c r="BF82" s="266"/>
      <c r="BG82" s="266"/>
      <c r="BH82" s="266"/>
      <c r="BI82" s="266"/>
      <c r="BJ82" s="266"/>
      <c r="BK82" s="266"/>
      <c r="BL82" s="266"/>
      <c r="BM82" s="266"/>
      <c r="BN82" s="266"/>
      <c r="BO82" s="266"/>
      <c r="BP82" s="266"/>
      <c r="BQ82" s="263">
        <v>76</v>
      </c>
      <c r="BR82" s="268"/>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7"/>
    </row>
    <row r="83" spans="1:131" s="248" customFormat="1" ht="26.25" customHeight="1" x14ac:dyDescent="0.2">
      <c r="A83" s="262">
        <v>16</v>
      </c>
      <c r="B83" s="922"/>
      <c r="C83" s="875"/>
      <c r="D83" s="875"/>
      <c r="E83" s="875"/>
      <c r="F83" s="875"/>
      <c r="G83" s="875"/>
      <c r="H83" s="875"/>
      <c r="I83" s="875"/>
      <c r="J83" s="875"/>
      <c r="K83" s="875"/>
      <c r="L83" s="875"/>
      <c r="M83" s="875"/>
      <c r="N83" s="875"/>
      <c r="O83" s="875"/>
      <c r="P83" s="923"/>
      <c r="Q83" s="924"/>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25"/>
      <c r="BA83" s="925"/>
      <c r="BB83" s="925"/>
      <c r="BC83" s="925"/>
      <c r="BD83" s="926"/>
      <c r="BE83" s="266"/>
      <c r="BF83" s="266"/>
      <c r="BG83" s="266"/>
      <c r="BH83" s="266"/>
      <c r="BI83" s="266"/>
      <c r="BJ83" s="266"/>
      <c r="BK83" s="266"/>
      <c r="BL83" s="266"/>
      <c r="BM83" s="266"/>
      <c r="BN83" s="266"/>
      <c r="BO83" s="266"/>
      <c r="BP83" s="266"/>
      <c r="BQ83" s="263">
        <v>77</v>
      </c>
      <c r="BR83" s="268"/>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7"/>
    </row>
    <row r="84" spans="1:131" s="248" customFormat="1" ht="26.25" customHeight="1" x14ac:dyDescent="0.2">
      <c r="A84" s="262">
        <v>17</v>
      </c>
      <c r="B84" s="922"/>
      <c r="C84" s="875"/>
      <c r="D84" s="875"/>
      <c r="E84" s="875"/>
      <c r="F84" s="875"/>
      <c r="G84" s="875"/>
      <c r="H84" s="875"/>
      <c r="I84" s="875"/>
      <c r="J84" s="875"/>
      <c r="K84" s="875"/>
      <c r="L84" s="875"/>
      <c r="M84" s="875"/>
      <c r="N84" s="875"/>
      <c r="O84" s="875"/>
      <c r="P84" s="923"/>
      <c r="Q84" s="924"/>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25"/>
      <c r="BA84" s="925"/>
      <c r="BB84" s="925"/>
      <c r="BC84" s="925"/>
      <c r="BD84" s="926"/>
      <c r="BE84" s="266"/>
      <c r="BF84" s="266"/>
      <c r="BG84" s="266"/>
      <c r="BH84" s="266"/>
      <c r="BI84" s="266"/>
      <c r="BJ84" s="266"/>
      <c r="BK84" s="266"/>
      <c r="BL84" s="266"/>
      <c r="BM84" s="266"/>
      <c r="BN84" s="266"/>
      <c r="BO84" s="266"/>
      <c r="BP84" s="266"/>
      <c r="BQ84" s="263">
        <v>78</v>
      </c>
      <c r="BR84" s="268"/>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7"/>
    </row>
    <row r="85" spans="1:131" s="248" customFormat="1" ht="26.25" customHeight="1" x14ac:dyDescent="0.2">
      <c r="A85" s="262">
        <v>18</v>
      </c>
      <c r="B85" s="922"/>
      <c r="C85" s="875"/>
      <c r="D85" s="875"/>
      <c r="E85" s="875"/>
      <c r="F85" s="875"/>
      <c r="G85" s="875"/>
      <c r="H85" s="875"/>
      <c r="I85" s="875"/>
      <c r="J85" s="875"/>
      <c r="K85" s="875"/>
      <c r="L85" s="875"/>
      <c r="M85" s="875"/>
      <c r="N85" s="875"/>
      <c r="O85" s="875"/>
      <c r="P85" s="923"/>
      <c r="Q85" s="924"/>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25"/>
      <c r="BA85" s="925"/>
      <c r="BB85" s="925"/>
      <c r="BC85" s="925"/>
      <c r="BD85" s="926"/>
      <c r="BE85" s="266"/>
      <c r="BF85" s="266"/>
      <c r="BG85" s="266"/>
      <c r="BH85" s="266"/>
      <c r="BI85" s="266"/>
      <c r="BJ85" s="266"/>
      <c r="BK85" s="266"/>
      <c r="BL85" s="266"/>
      <c r="BM85" s="266"/>
      <c r="BN85" s="266"/>
      <c r="BO85" s="266"/>
      <c r="BP85" s="266"/>
      <c r="BQ85" s="263">
        <v>79</v>
      </c>
      <c r="BR85" s="268"/>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7"/>
    </row>
    <row r="86" spans="1:131" s="248" customFormat="1" ht="26.25" customHeight="1" x14ac:dyDescent="0.2">
      <c r="A86" s="262">
        <v>19</v>
      </c>
      <c r="B86" s="922"/>
      <c r="C86" s="875"/>
      <c r="D86" s="875"/>
      <c r="E86" s="875"/>
      <c r="F86" s="875"/>
      <c r="G86" s="875"/>
      <c r="H86" s="875"/>
      <c r="I86" s="875"/>
      <c r="J86" s="875"/>
      <c r="K86" s="875"/>
      <c r="L86" s="875"/>
      <c r="M86" s="875"/>
      <c r="N86" s="875"/>
      <c r="O86" s="875"/>
      <c r="P86" s="923"/>
      <c r="Q86" s="924"/>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25"/>
      <c r="BA86" s="925"/>
      <c r="BB86" s="925"/>
      <c r="BC86" s="925"/>
      <c r="BD86" s="926"/>
      <c r="BE86" s="266"/>
      <c r="BF86" s="266"/>
      <c r="BG86" s="266"/>
      <c r="BH86" s="266"/>
      <c r="BI86" s="266"/>
      <c r="BJ86" s="266"/>
      <c r="BK86" s="266"/>
      <c r="BL86" s="266"/>
      <c r="BM86" s="266"/>
      <c r="BN86" s="266"/>
      <c r="BO86" s="266"/>
      <c r="BP86" s="266"/>
      <c r="BQ86" s="263">
        <v>80</v>
      </c>
      <c r="BR86" s="268"/>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7"/>
    </row>
    <row r="87" spans="1:131" s="248" customFormat="1" ht="26.25" customHeight="1" x14ac:dyDescent="0.2">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7"/>
    </row>
    <row r="88" spans="1:131" s="248" customFormat="1" ht="26.25" customHeight="1" thickBot="1" x14ac:dyDescent="0.25">
      <c r="A88" s="265" t="s">
        <v>393</v>
      </c>
      <c r="B88" s="836" t="s">
        <v>425</v>
      </c>
      <c r="C88" s="837"/>
      <c r="D88" s="837"/>
      <c r="E88" s="837"/>
      <c r="F88" s="837"/>
      <c r="G88" s="837"/>
      <c r="H88" s="837"/>
      <c r="I88" s="837"/>
      <c r="J88" s="837"/>
      <c r="K88" s="837"/>
      <c r="L88" s="837"/>
      <c r="M88" s="837"/>
      <c r="N88" s="837"/>
      <c r="O88" s="837"/>
      <c r="P88" s="838"/>
      <c r="Q88" s="887"/>
      <c r="R88" s="888"/>
      <c r="S88" s="888"/>
      <c r="T88" s="888"/>
      <c r="U88" s="888"/>
      <c r="V88" s="888"/>
      <c r="W88" s="888"/>
      <c r="X88" s="888"/>
      <c r="Y88" s="888"/>
      <c r="Z88" s="888"/>
      <c r="AA88" s="888"/>
      <c r="AB88" s="888"/>
      <c r="AC88" s="888"/>
      <c r="AD88" s="888"/>
      <c r="AE88" s="888"/>
      <c r="AF88" s="891">
        <v>7651</v>
      </c>
      <c r="AG88" s="891"/>
      <c r="AH88" s="891"/>
      <c r="AI88" s="891"/>
      <c r="AJ88" s="891"/>
      <c r="AK88" s="888"/>
      <c r="AL88" s="888"/>
      <c r="AM88" s="888"/>
      <c r="AN88" s="888"/>
      <c r="AO88" s="888"/>
      <c r="AP88" s="891"/>
      <c r="AQ88" s="891"/>
      <c r="AR88" s="891"/>
      <c r="AS88" s="891"/>
      <c r="AT88" s="891"/>
      <c r="AU88" s="891"/>
      <c r="AV88" s="891"/>
      <c r="AW88" s="891"/>
      <c r="AX88" s="891"/>
      <c r="AY88" s="891"/>
      <c r="AZ88" s="896"/>
      <c r="BA88" s="896"/>
      <c r="BB88" s="896"/>
      <c r="BC88" s="896"/>
      <c r="BD88" s="897"/>
      <c r="BE88" s="266"/>
      <c r="BF88" s="266"/>
      <c r="BG88" s="266"/>
      <c r="BH88" s="266"/>
      <c r="BI88" s="266"/>
      <c r="BJ88" s="266"/>
      <c r="BK88" s="266"/>
      <c r="BL88" s="266"/>
      <c r="BM88" s="266"/>
      <c r="BN88" s="266"/>
      <c r="BO88" s="266"/>
      <c r="BP88" s="266"/>
      <c r="BQ88" s="263">
        <v>82</v>
      </c>
      <c r="BR88" s="268"/>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426</v>
      </c>
      <c r="BS102" s="837"/>
      <c r="BT102" s="837"/>
      <c r="BU102" s="837"/>
      <c r="BV102" s="837"/>
      <c r="BW102" s="837"/>
      <c r="BX102" s="837"/>
      <c r="BY102" s="837"/>
      <c r="BZ102" s="837"/>
      <c r="CA102" s="837"/>
      <c r="CB102" s="837"/>
      <c r="CC102" s="837"/>
      <c r="CD102" s="837"/>
      <c r="CE102" s="837"/>
      <c r="CF102" s="837"/>
      <c r="CG102" s="838"/>
      <c r="CH102" s="937"/>
      <c r="CI102" s="938"/>
      <c r="CJ102" s="938"/>
      <c r="CK102" s="938"/>
      <c r="CL102" s="939"/>
      <c r="CM102" s="937"/>
      <c r="CN102" s="938"/>
      <c r="CO102" s="938"/>
      <c r="CP102" s="938"/>
      <c r="CQ102" s="939"/>
      <c r="CR102" s="940">
        <v>83</v>
      </c>
      <c r="CS102" s="899"/>
      <c r="CT102" s="899"/>
      <c r="CU102" s="899"/>
      <c r="CV102" s="941"/>
      <c r="CW102" s="940">
        <v>32</v>
      </c>
      <c r="CX102" s="899"/>
      <c r="CY102" s="899"/>
      <c r="CZ102" s="899"/>
      <c r="DA102" s="941"/>
      <c r="DB102" s="940"/>
      <c r="DC102" s="899"/>
      <c r="DD102" s="899"/>
      <c r="DE102" s="899"/>
      <c r="DF102" s="941"/>
      <c r="DG102" s="940">
        <v>781</v>
      </c>
      <c r="DH102" s="899"/>
      <c r="DI102" s="899"/>
      <c r="DJ102" s="899"/>
      <c r="DK102" s="941"/>
      <c r="DL102" s="940"/>
      <c r="DM102" s="899"/>
      <c r="DN102" s="899"/>
      <c r="DO102" s="899"/>
      <c r="DP102" s="941"/>
      <c r="DQ102" s="940"/>
      <c r="DR102" s="899"/>
      <c r="DS102" s="899"/>
      <c r="DT102" s="899"/>
      <c r="DU102" s="941"/>
      <c r="DV102" s="964"/>
      <c r="DW102" s="965"/>
      <c r="DX102" s="965"/>
      <c r="DY102" s="965"/>
      <c r="DZ102" s="966"/>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2">
      <c r="A109" s="962" t="s">
        <v>433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434</v>
      </c>
      <c r="AB109" s="943"/>
      <c r="AC109" s="943"/>
      <c r="AD109" s="943"/>
      <c r="AE109" s="944"/>
      <c r="AF109" s="942" t="s">
        <v>311</v>
      </c>
      <c r="AG109" s="943"/>
      <c r="AH109" s="943"/>
      <c r="AI109" s="943"/>
      <c r="AJ109" s="944"/>
      <c r="AK109" s="942" t="s">
        <v>310</v>
      </c>
      <c r="AL109" s="943"/>
      <c r="AM109" s="943"/>
      <c r="AN109" s="943"/>
      <c r="AO109" s="944"/>
      <c r="AP109" s="942" t="s">
        <v>435</v>
      </c>
      <c r="AQ109" s="943"/>
      <c r="AR109" s="943"/>
      <c r="AS109" s="943"/>
      <c r="AT109" s="945"/>
      <c r="AU109" s="962" t="s">
        <v>433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434</v>
      </c>
      <c r="BR109" s="943"/>
      <c r="BS109" s="943"/>
      <c r="BT109" s="943"/>
      <c r="BU109" s="944"/>
      <c r="BV109" s="942" t="s">
        <v>311</v>
      </c>
      <c r="BW109" s="943"/>
      <c r="BX109" s="943"/>
      <c r="BY109" s="943"/>
      <c r="BZ109" s="944"/>
      <c r="CA109" s="942" t="s">
        <v>310</v>
      </c>
      <c r="CB109" s="943"/>
      <c r="CC109" s="943"/>
      <c r="CD109" s="943"/>
      <c r="CE109" s="944"/>
      <c r="CF109" s="963" t="s">
        <v>435</v>
      </c>
      <c r="CG109" s="963"/>
      <c r="CH109" s="963"/>
      <c r="CI109" s="963"/>
      <c r="CJ109" s="963"/>
      <c r="CK109" s="942" t="s">
        <v>436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434</v>
      </c>
      <c r="DH109" s="943"/>
      <c r="DI109" s="943"/>
      <c r="DJ109" s="943"/>
      <c r="DK109" s="944"/>
      <c r="DL109" s="942" t="s">
        <v>311</v>
      </c>
      <c r="DM109" s="943"/>
      <c r="DN109" s="943"/>
      <c r="DO109" s="943"/>
      <c r="DP109" s="944"/>
      <c r="DQ109" s="942" t="s">
        <v>310</v>
      </c>
      <c r="DR109" s="943"/>
      <c r="DS109" s="943"/>
      <c r="DT109" s="943"/>
      <c r="DU109" s="944"/>
      <c r="DV109" s="942" t="s">
        <v>435</v>
      </c>
      <c r="DW109" s="943"/>
      <c r="DX109" s="943"/>
      <c r="DY109" s="943"/>
      <c r="DZ109" s="945"/>
    </row>
    <row r="110" spans="1:131" s="247" customFormat="1" ht="26.25" customHeight="1" x14ac:dyDescent="0.2">
      <c r="A110" s="946" t="s">
        <v>437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2936092</v>
      </c>
      <c r="AB110" s="950"/>
      <c r="AC110" s="950"/>
      <c r="AD110" s="950"/>
      <c r="AE110" s="951"/>
      <c r="AF110" s="952">
        <v>2922192</v>
      </c>
      <c r="AG110" s="950"/>
      <c r="AH110" s="950"/>
      <c r="AI110" s="950"/>
      <c r="AJ110" s="951"/>
      <c r="AK110" s="952">
        <v>2996199</v>
      </c>
      <c r="AL110" s="950"/>
      <c r="AM110" s="950"/>
      <c r="AN110" s="950"/>
      <c r="AO110" s="951"/>
      <c r="AP110" s="953">
        <v>22.5</v>
      </c>
      <c r="AQ110" s="954"/>
      <c r="AR110" s="954"/>
      <c r="AS110" s="954"/>
      <c r="AT110" s="955"/>
      <c r="AU110" s="956" t="s">
        <v>73</v>
      </c>
      <c r="AV110" s="957"/>
      <c r="AW110" s="957"/>
      <c r="AX110" s="957"/>
      <c r="AY110" s="957"/>
      <c r="AZ110" s="998" t="s">
        <v>438</v>
      </c>
      <c r="BA110" s="947"/>
      <c r="BB110" s="947"/>
      <c r="BC110" s="947"/>
      <c r="BD110" s="947"/>
      <c r="BE110" s="947"/>
      <c r="BF110" s="947"/>
      <c r="BG110" s="947"/>
      <c r="BH110" s="947"/>
      <c r="BI110" s="947"/>
      <c r="BJ110" s="947"/>
      <c r="BK110" s="947"/>
      <c r="BL110" s="947"/>
      <c r="BM110" s="947"/>
      <c r="BN110" s="947"/>
      <c r="BO110" s="947"/>
      <c r="BP110" s="948"/>
      <c r="BQ110" s="984">
        <v>25789974</v>
      </c>
      <c r="BR110" s="985"/>
      <c r="BS110" s="985"/>
      <c r="BT110" s="985"/>
      <c r="BU110" s="985"/>
      <c r="BV110" s="985">
        <v>26419446</v>
      </c>
      <c r="BW110" s="985"/>
      <c r="BX110" s="985"/>
      <c r="BY110" s="985"/>
      <c r="BZ110" s="985"/>
      <c r="CA110" s="985">
        <v>29426062</v>
      </c>
      <c r="CB110" s="985"/>
      <c r="CC110" s="985"/>
      <c r="CD110" s="985"/>
      <c r="CE110" s="985"/>
      <c r="CF110" s="999">
        <v>221.3</v>
      </c>
      <c r="CG110" s="1000"/>
      <c r="CH110" s="1000"/>
      <c r="CI110" s="1000"/>
      <c r="CJ110" s="1000"/>
      <c r="CK110" s="1001" t="s">
        <v>439</v>
      </c>
      <c r="CL110" s="1002"/>
      <c r="CM110" s="981" t="s">
        <v>440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248</v>
      </c>
      <c r="DH110" s="985"/>
      <c r="DI110" s="985"/>
      <c r="DJ110" s="985"/>
      <c r="DK110" s="985"/>
      <c r="DL110" s="985" t="s">
        <v>248</v>
      </c>
      <c r="DM110" s="985"/>
      <c r="DN110" s="985"/>
      <c r="DO110" s="985"/>
      <c r="DP110" s="985"/>
      <c r="DQ110" s="985" t="s">
        <v>248</v>
      </c>
      <c r="DR110" s="985"/>
      <c r="DS110" s="985"/>
      <c r="DT110" s="985"/>
      <c r="DU110" s="985"/>
      <c r="DV110" s="986" t="s">
        <v>248</v>
      </c>
      <c r="DW110" s="986"/>
      <c r="DX110" s="986"/>
      <c r="DY110" s="986"/>
      <c r="DZ110" s="987"/>
    </row>
    <row r="111" spans="1:131" s="247" customFormat="1" ht="26.25" customHeight="1" x14ac:dyDescent="0.2">
      <c r="A111" s="988" t="s">
        <v>441</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248</v>
      </c>
      <c r="AB111" s="992"/>
      <c r="AC111" s="992"/>
      <c r="AD111" s="992"/>
      <c r="AE111" s="993"/>
      <c r="AF111" s="994" t="s">
        <v>248</v>
      </c>
      <c r="AG111" s="992"/>
      <c r="AH111" s="992"/>
      <c r="AI111" s="992"/>
      <c r="AJ111" s="993"/>
      <c r="AK111" s="994" t="s">
        <v>395</v>
      </c>
      <c r="AL111" s="992"/>
      <c r="AM111" s="992"/>
      <c r="AN111" s="992"/>
      <c r="AO111" s="993"/>
      <c r="AP111" s="995" t="s">
        <v>248</v>
      </c>
      <c r="AQ111" s="996"/>
      <c r="AR111" s="996"/>
      <c r="AS111" s="996"/>
      <c r="AT111" s="997"/>
      <c r="AU111" s="958"/>
      <c r="AV111" s="959"/>
      <c r="AW111" s="959"/>
      <c r="AX111" s="959"/>
      <c r="AY111" s="959"/>
      <c r="AZ111" s="1007" t="s">
        <v>442</v>
      </c>
      <c r="BA111" s="1008"/>
      <c r="BB111" s="1008"/>
      <c r="BC111" s="1008"/>
      <c r="BD111" s="1008"/>
      <c r="BE111" s="1008"/>
      <c r="BF111" s="1008"/>
      <c r="BG111" s="1008"/>
      <c r="BH111" s="1008"/>
      <c r="BI111" s="1008"/>
      <c r="BJ111" s="1008"/>
      <c r="BK111" s="1008"/>
      <c r="BL111" s="1008"/>
      <c r="BM111" s="1008"/>
      <c r="BN111" s="1008"/>
      <c r="BO111" s="1008"/>
      <c r="BP111" s="1009"/>
      <c r="BQ111" s="977" t="s">
        <v>248</v>
      </c>
      <c r="BR111" s="978"/>
      <c r="BS111" s="978"/>
      <c r="BT111" s="978"/>
      <c r="BU111" s="978"/>
      <c r="BV111" s="978" t="s">
        <v>395</v>
      </c>
      <c r="BW111" s="978"/>
      <c r="BX111" s="978"/>
      <c r="BY111" s="978"/>
      <c r="BZ111" s="978"/>
      <c r="CA111" s="978" t="s">
        <v>395</v>
      </c>
      <c r="CB111" s="978"/>
      <c r="CC111" s="978"/>
      <c r="CD111" s="978"/>
      <c r="CE111" s="978"/>
      <c r="CF111" s="972" t="s">
        <v>248</v>
      </c>
      <c r="CG111" s="973"/>
      <c r="CH111" s="973"/>
      <c r="CI111" s="973"/>
      <c r="CJ111" s="973"/>
      <c r="CK111" s="1003"/>
      <c r="CL111" s="1004"/>
      <c r="CM111" s="974" t="s">
        <v>443</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395</v>
      </c>
      <c r="DH111" s="978"/>
      <c r="DI111" s="978"/>
      <c r="DJ111" s="978"/>
      <c r="DK111" s="978"/>
      <c r="DL111" s="978" t="s">
        <v>248</v>
      </c>
      <c r="DM111" s="978"/>
      <c r="DN111" s="978"/>
      <c r="DO111" s="978"/>
      <c r="DP111" s="978"/>
      <c r="DQ111" s="978" t="s">
        <v>248</v>
      </c>
      <c r="DR111" s="978"/>
      <c r="DS111" s="978"/>
      <c r="DT111" s="978"/>
      <c r="DU111" s="978"/>
      <c r="DV111" s="979" t="s">
        <v>248</v>
      </c>
      <c r="DW111" s="979"/>
      <c r="DX111" s="979"/>
      <c r="DY111" s="979"/>
      <c r="DZ111" s="980"/>
    </row>
    <row r="112" spans="1:131" s="247" customFormat="1" ht="26.25" customHeight="1" x14ac:dyDescent="0.2">
      <c r="A112" s="1010" t="s">
        <v>444</v>
      </c>
      <c r="B112" s="1011"/>
      <c r="C112" s="1008" t="s">
        <v>445</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248</v>
      </c>
      <c r="AB112" s="1017"/>
      <c r="AC112" s="1017"/>
      <c r="AD112" s="1017"/>
      <c r="AE112" s="1018"/>
      <c r="AF112" s="1019" t="s">
        <v>248</v>
      </c>
      <c r="AG112" s="1017"/>
      <c r="AH112" s="1017"/>
      <c r="AI112" s="1017"/>
      <c r="AJ112" s="1018"/>
      <c r="AK112" s="1019" t="s">
        <v>395</v>
      </c>
      <c r="AL112" s="1017"/>
      <c r="AM112" s="1017"/>
      <c r="AN112" s="1017"/>
      <c r="AO112" s="1018"/>
      <c r="AP112" s="1020" t="s">
        <v>248</v>
      </c>
      <c r="AQ112" s="1021"/>
      <c r="AR112" s="1021"/>
      <c r="AS112" s="1021"/>
      <c r="AT112" s="1022"/>
      <c r="AU112" s="958"/>
      <c r="AV112" s="959"/>
      <c r="AW112" s="959"/>
      <c r="AX112" s="959"/>
      <c r="AY112" s="959"/>
      <c r="AZ112" s="1007" t="s">
        <v>446</v>
      </c>
      <c r="BA112" s="1008"/>
      <c r="BB112" s="1008"/>
      <c r="BC112" s="1008"/>
      <c r="BD112" s="1008"/>
      <c r="BE112" s="1008"/>
      <c r="BF112" s="1008"/>
      <c r="BG112" s="1008"/>
      <c r="BH112" s="1008"/>
      <c r="BI112" s="1008"/>
      <c r="BJ112" s="1008"/>
      <c r="BK112" s="1008"/>
      <c r="BL112" s="1008"/>
      <c r="BM112" s="1008"/>
      <c r="BN112" s="1008"/>
      <c r="BO112" s="1008"/>
      <c r="BP112" s="1009"/>
      <c r="BQ112" s="977">
        <v>8092635</v>
      </c>
      <c r="BR112" s="978"/>
      <c r="BS112" s="978"/>
      <c r="BT112" s="978"/>
      <c r="BU112" s="978"/>
      <c r="BV112" s="978">
        <v>8554117</v>
      </c>
      <c r="BW112" s="978"/>
      <c r="BX112" s="978"/>
      <c r="BY112" s="978"/>
      <c r="BZ112" s="978"/>
      <c r="CA112" s="978">
        <v>8952012</v>
      </c>
      <c r="CB112" s="978"/>
      <c r="CC112" s="978"/>
      <c r="CD112" s="978"/>
      <c r="CE112" s="978"/>
      <c r="CF112" s="972">
        <v>67.3</v>
      </c>
      <c r="CG112" s="973"/>
      <c r="CH112" s="973"/>
      <c r="CI112" s="973"/>
      <c r="CJ112" s="973"/>
      <c r="CK112" s="1003"/>
      <c r="CL112" s="1004"/>
      <c r="CM112" s="974" t="s">
        <v>447</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248</v>
      </c>
      <c r="DH112" s="978"/>
      <c r="DI112" s="978"/>
      <c r="DJ112" s="978"/>
      <c r="DK112" s="978"/>
      <c r="DL112" s="978" t="s">
        <v>248</v>
      </c>
      <c r="DM112" s="978"/>
      <c r="DN112" s="978"/>
      <c r="DO112" s="978"/>
      <c r="DP112" s="978"/>
      <c r="DQ112" s="978" t="s">
        <v>248</v>
      </c>
      <c r="DR112" s="978"/>
      <c r="DS112" s="978"/>
      <c r="DT112" s="978"/>
      <c r="DU112" s="978"/>
      <c r="DV112" s="979" t="s">
        <v>395</v>
      </c>
      <c r="DW112" s="979"/>
      <c r="DX112" s="979"/>
      <c r="DY112" s="979"/>
      <c r="DZ112" s="980"/>
    </row>
    <row r="113" spans="1:130" s="247" customFormat="1" ht="26.25" customHeight="1" x14ac:dyDescent="0.2">
      <c r="A113" s="1012"/>
      <c r="B113" s="1013"/>
      <c r="C113" s="1008" t="s">
        <v>448</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623791</v>
      </c>
      <c r="AB113" s="992"/>
      <c r="AC113" s="992"/>
      <c r="AD113" s="992"/>
      <c r="AE113" s="993"/>
      <c r="AF113" s="994">
        <v>608623</v>
      </c>
      <c r="AG113" s="992"/>
      <c r="AH113" s="992"/>
      <c r="AI113" s="992"/>
      <c r="AJ113" s="993"/>
      <c r="AK113" s="994">
        <v>637620</v>
      </c>
      <c r="AL113" s="992"/>
      <c r="AM113" s="992"/>
      <c r="AN113" s="992"/>
      <c r="AO113" s="993"/>
      <c r="AP113" s="995">
        <v>4.8</v>
      </c>
      <c r="AQ113" s="996"/>
      <c r="AR113" s="996"/>
      <c r="AS113" s="996"/>
      <c r="AT113" s="997"/>
      <c r="AU113" s="958"/>
      <c r="AV113" s="959"/>
      <c r="AW113" s="959"/>
      <c r="AX113" s="959"/>
      <c r="AY113" s="959"/>
      <c r="AZ113" s="1007" t="s">
        <v>449</v>
      </c>
      <c r="BA113" s="1008"/>
      <c r="BB113" s="1008"/>
      <c r="BC113" s="1008"/>
      <c r="BD113" s="1008"/>
      <c r="BE113" s="1008"/>
      <c r="BF113" s="1008"/>
      <c r="BG113" s="1008"/>
      <c r="BH113" s="1008"/>
      <c r="BI113" s="1008"/>
      <c r="BJ113" s="1008"/>
      <c r="BK113" s="1008"/>
      <c r="BL113" s="1008"/>
      <c r="BM113" s="1008"/>
      <c r="BN113" s="1008"/>
      <c r="BO113" s="1008"/>
      <c r="BP113" s="1009"/>
      <c r="BQ113" s="977" t="s">
        <v>248</v>
      </c>
      <c r="BR113" s="978"/>
      <c r="BS113" s="978"/>
      <c r="BT113" s="978"/>
      <c r="BU113" s="978"/>
      <c r="BV113" s="978" t="s">
        <v>395</v>
      </c>
      <c r="BW113" s="978"/>
      <c r="BX113" s="978"/>
      <c r="BY113" s="978"/>
      <c r="BZ113" s="978"/>
      <c r="CA113" s="978" t="s">
        <v>395</v>
      </c>
      <c r="CB113" s="978"/>
      <c r="CC113" s="978"/>
      <c r="CD113" s="978"/>
      <c r="CE113" s="978"/>
      <c r="CF113" s="972" t="s">
        <v>395</v>
      </c>
      <c r="CG113" s="973"/>
      <c r="CH113" s="973"/>
      <c r="CI113" s="973"/>
      <c r="CJ113" s="973"/>
      <c r="CK113" s="1003"/>
      <c r="CL113" s="1004"/>
      <c r="CM113" s="974" t="s">
        <v>450</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395</v>
      </c>
      <c r="DH113" s="1017"/>
      <c r="DI113" s="1017"/>
      <c r="DJ113" s="1017"/>
      <c r="DK113" s="1018"/>
      <c r="DL113" s="1019" t="s">
        <v>395</v>
      </c>
      <c r="DM113" s="1017"/>
      <c r="DN113" s="1017"/>
      <c r="DO113" s="1017"/>
      <c r="DP113" s="1018"/>
      <c r="DQ113" s="1019" t="s">
        <v>395</v>
      </c>
      <c r="DR113" s="1017"/>
      <c r="DS113" s="1017"/>
      <c r="DT113" s="1017"/>
      <c r="DU113" s="1018"/>
      <c r="DV113" s="1020" t="s">
        <v>395</v>
      </c>
      <c r="DW113" s="1021"/>
      <c r="DX113" s="1021"/>
      <c r="DY113" s="1021"/>
      <c r="DZ113" s="1022"/>
    </row>
    <row r="114" spans="1:130" s="247" customFormat="1" ht="26.25" customHeight="1" x14ac:dyDescent="0.2">
      <c r="A114" s="1012"/>
      <c r="B114" s="1013"/>
      <c r="C114" s="1008" t="s">
        <v>451</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248</v>
      </c>
      <c r="AB114" s="1017"/>
      <c r="AC114" s="1017"/>
      <c r="AD114" s="1017"/>
      <c r="AE114" s="1018"/>
      <c r="AF114" s="1019" t="s">
        <v>248</v>
      </c>
      <c r="AG114" s="1017"/>
      <c r="AH114" s="1017"/>
      <c r="AI114" s="1017"/>
      <c r="AJ114" s="1018"/>
      <c r="AK114" s="1019" t="s">
        <v>248</v>
      </c>
      <c r="AL114" s="1017"/>
      <c r="AM114" s="1017"/>
      <c r="AN114" s="1017"/>
      <c r="AO114" s="1018"/>
      <c r="AP114" s="1020" t="s">
        <v>395</v>
      </c>
      <c r="AQ114" s="1021"/>
      <c r="AR114" s="1021"/>
      <c r="AS114" s="1021"/>
      <c r="AT114" s="1022"/>
      <c r="AU114" s="958"/>
      <c r="AV114" s="959"/>
      <c r="AW114" s="959"/>
      <c r="AX114" s="959"/>
      <c r="AY114" s="959"/>
      <c r="AZ114" s="1007" t="s">
        <v>452</v>
      </c>
      <c r="BA114" s="1008"/>
      <c r="BB114" s="1008"/>
      <c r="BC114" s="1008"/>
      <c r="BD114" s="1008"/>
      <c r="BE114" s="1008"/>
      <c r="BF114" s="1008"/>
      <c r="BG114" s="1008"/>
      <c r="BH114" s="1008"/>
      <c r="BI114" s="1008"/>
      <c r="BJ114" s="1008"/>
      <c r="BK114" s="1008"/>
      <c r="BL114" s="1008"/>
      <c r="BM114" s="1008"/>
      <c r="BN114" s="1008"/>
      <c r="BO114" s="1008"/>
      <c r="BP114" s="1009"/>
      <c r="BQ114" s="977">
        <v>5726615</v>
      </c>
      <c r="BR114" s="978"/>
      <c r="BS114" s="978"/>
      <c r="BT114" s="978"/>
      <c r="BU114" s="978"/>
      <c r="BV114" s="978">
        <v>5613244</v>
      </c>
      <c r="BW114" s="978"/>
      <c r="BX114" s="978"/>
      <c r="BY114" s="978"/>
      <c r="BZ114" s="978"/>
      <c r="CA114" s="978">
        <v>5692781</v>
      </c>
      <c r="CB114" s="978"/>
      <c r="CC114" s="978"/>
      <c r="CD114" s="978"/>
      <c r="CE114" s="978"/>
      <c r="CF114" s="972">
        <v>42.8</v>
      </c>
      <c r="CG114" s="973"/>
      <c r="CH114" s="973"/>
      <c r="CI114" s="973"/>
      <c r="CJ114" s="973"/>
      <c r="CK114" s="1003"/>
      <c r="CL114" s="1004"/>
      <c r="CM114" s="974" t="s">
        <v>453</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395</v>
      </c>
      <c r="DH114" s="1017"/>
      <c r="DI114" s="1017"/>
      <c r="DJ114" s="1017"/>
      <c r="DK114" s="1018"/>
      <c r="DL114" s="1019" t="s">
        <v>248</v>
      </c>
      <c r="DM114" s="1017"/>
      <c r="DN114" s="1017"/>
      <c r="DO114" s="1017"/>
      <c r="DP114" s="1018"/>
      <c r="DQ114" s="1019" t="s">
        <v>248</v>
      </c>
      <c r="DR114" s="1017"/>
      <c r="DS114" s="1017"/>
      <c r="DT114" s="1017"/>
      <c r="DU114" s="1018"/>
      <c r="DV114" s="1020" t="s">
        <v>248</v>
      </c>
      <c r="DW114" s="1021"/>
      <c r="DX114" s="1021"/>
      <c r="DY114" s="1021"/>
      <c r="DZ114" s="1022"/>
    </row>
    <row r="115" spans="1:130" s="247" customFormat="1" ht="26.25" customHeight="1" x14ac:dyDescent="0.2">
      <c r="A115" s="1012"/>
      <c r="B115" s="1013"/>
      <c r="C115" s="1008" t="s">
        <v>454</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248</v>
      </c>
      <c r="AB115" s="992"/>
      <c r="AC115" s="992"/>
      <c r="AD115" s="992"/>
      <c r="AE115" s="993"/>
      <c r="AF115" s="994" t="s">
        <v>248</v>
      </c>
      <c r="AG115" s="992"/>
      <c r="AH115" s="992"/>
      <c r="AI115" s="992"/>
      <c r="AJ115" s="993"/>
      <c r="AK115" s="994" t="s">
        <v>395</v>
      </c>
      <c r="AL115" s="992"/>
      <c r="AM115" s="992"/>
      <c r="AN115" s="992"/>
      <c r="AO115" s="993"/>
      <c r="AP115" s="995" t="s">
        <v>395</v>
      </c>
      <c r="AQ115" s="996"/>
      <c r="AR115" s="996"/>
      <c r="AS115" s="996"/>
      <c r="AT115" s="997"/>
      <c r="AU115" s="958"/>
      <c r="AV115" s="959"/>
      <c r="AW115" s="959"/>
      <c r="AX115" s="959"/>
      <c r="AY115" s="959"/>
      <c r="AZ115" s="1007" t="s">
        <v>455</v>
      </c>
      <c r="BA115" s="1008"/>
      <c r="BB115" s="1008"/>
      <c r="BC115" s="1008"/>
      <c r="BD115" s="1008"/>
      <c r="BE115" s="1008"/>
      <c r="BF115" s="1008"/>
      <c r="BG115" s="1008"/>
      <c r="BH115" s="1008"/>
      <c r="BI115" s="1008"/>
      <c r="BJ115" s="1008"/>
      <c r="BK115" s="1008"/>
      <c r="BL115" s="1008"/>
      <c r="BM115" s="1008"/>
      <c r="BN115" s="1008"/>
      <c r="BO115" s="1008"/>
      <c r="BP115" s="1009"/>
      <c r="BQ115" s="977">
        <v>386699</v>
      </c>
      <c r="BR115" s="978"/>
      <c r="BS115" s="978"/>
      <c r="BT115" s="978"/>
      <c r="BU115" s="978"/>
      <c r="BV115" s="978">
        <v>325924</v>
      </c>
      <c r="BW115" s="978"/>
      <c r="BX115" s="978"/>
      <c r="BY115" s="978"/>
      <c r="BZ115" s="978"/>
      <c r="CA115" s="978">
        <v>353730</v>
      </c>
      <c r="CB115" s="978"/>
      <c r="CC115" s="978"/>
      <c r="CD115" s="978"/>
      <c r="CE115" s="978"/>
      <c r="CF115" s="972">
        <v>2.7</v>
      </c>
      <c r="CG115" s="973"/>
      <c r="CH115" s="973"/>
      <c r="CI115" s="973"/>
      <c r="CJ115" s="973"/>
      <c r="CK115" s="1003"/>
      <c r="CL115" s="1004"/>
      <c r="CM115" s="1007" t="s">
        <v>456</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248</v>
      </c>
      <c r="DH115" s="1017"/>
      <c r="DI115" s="1017"/>
      <c r="DJ115" s="1017"/>
      <c r="DK115" s="1018"/>
      <c r="DL115" s="1019" t="s">
        <v>248</v>
      </c>
      <c r="DM115" s="1017"/>
      <c r="DN115" s="1017"/>
      <c r="DO115" s="1017"/>
      <c r="DP115" s="1018"/>
      <c r="DQ115" s="1019" t="s">
        <v>248</v>
      </c>
      <c r="DR115" s="1017"/>
      <c r="DS115" s="1017"/>
      <c r="DT115" s="1017"/>
      <c r="DU115" s="1018"/>
      <c r="DV115" s="1020" t="s">
        <v>248</v>
      </c>
      <c r="DW115" s="1021"/>
      <c r="DX115" s="1021"/>
      <c r="DY115" s="1021"/>
      <c r="DZ115" s="1022"/>
    </row>
    <row r="116" spans="1:130" s="247" customFormat="1" ht="26.25" customHeight="1" x14ac:dyDescent="0.2">
      <c r="A116" s="1014"/>
      <c r="B116" s="1015"/>
      <c r="C116" s="1023" t="s">
        <v>457</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395</v>
      </c>
      <c r="AB116" s="1017"/>
      <c r="AC116" s="1017"/>
      <c r="AD116" s="1017"/>
      <c r="AE116" s="1018"/>
      <c r="AF116" s="1019" t="s">
        <v>248</v>
      </c>
      <c r="AG116" s="1017"/>
      <c r="AH116" s="1017"/>
      <c r="AI116" s="1017"/>
      <c r="AJ116" s="1018"/>
      <c r="AK116" s="1019" t="s">
        <v>395</v>
      </c>
      <c r="AL116" s="1017"/>
      <c r="AM116" s="1017"/>
      <c r="AN116" s="1017"/>
      <c r="AO116" s="1018"/>
      <c r="AP116" s="1020" t="s">
        <v>395</v>
      </c>
      <c r="AQ116" s="1021"/>
      <c r="AR116" s="1021"/>
      <c r="AS116" s="1021"/>
      <c r="AT116" s="1022"/>
      <c r="AU116" s="958"/>
      <c r="AV116" s="959"/>
      <c r="AW116" s="959"/>
      <c r="AX116" s="959"/>
      <c r="AY116" s="959"/>
      <c r="AZ116" s="1025" t="s">
        <v>458</v>
      </c>
      <c r="BA116" s="1026"/>
      <c r="BB116" s="1026"/>
      <c r="BC116" s="1026"/>
      <c r="BD116" s="1026"/>
      <c r="BE116" s="1026"/>
      <c r="BF116" s="1026"/>
      <c r="BG116" s="1026"/>
      <c r="BH116" s="1026"/>
      <c r="BI116" s="1026"/>
      <c r="BJ116" s="1026"/>
      <c r="BK116" s="1026"/>
      <c r="BL116" s="1026"/>
      <c r="BM116" s="1026"/>
      <c r="BN116" s="1026"/>
      <c r="BO116" s="1026"/>
      <c r="BP116" s="1027"/>
      <c r="BQ116" s="977" t="s">
        <v>395</v>
      </c>
      <c r="BR116" s="978"/>
      <c r="BS116" s="978"/>
      <c r="BT116" s="978"/>
      <c r="BU116" s="978"/>
      <c r="BV116" s="978" t="s">
        <v>248</v>
      </c>
      <c r="BW116" s="978"/>
      <c r="BX116" s="978"/>
      <c r="BY116" s="978"/>
      <c r="BZ116" s="978"/>
      <c r="CA116" s="978" t="s">
        <v>395</v>
      </c>
      <c r="CB116" s="978"/>
      <c r="CC116" s="978"/>
      <c r="CD116" s="978"/>
      <c r="CE116" s="978"/>
      <c r="CF116" s="972" t="s">
        <v>248</v>
      </c>
      <c r="CG116" s="973"/>
      <c r="CH116" s="973"/>
      <c r="CI116" s="973"/>
      <c r="CJ116" s="973"/>
      <c r="CK116" s="1003"/>
      <c r="CL116" s="1004"/>
      <c r="CM116" s="974" t="s">
        <v>459</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248</v>
      </c>
      <c r="DH116" s="1017"/>
      <c r="DI116" s="1017"/>
      <c r="DJ116" s="1017"/>
      <c r="DK116" s="1018"/>
      <c r="DL116" s="1019" t="s">
        <v>248</v>
      </c>
      <c r="DM116" s="1017"/>
      <c r="DN116" s="1017"/>
      <c r="DO116" s="1017"/>
      <c r="DP116" s="1018"/>
      <c r="DQ116" s="1019" t="s">
        <v>248</v>
      </c>
      <c r="DR116" s="1017"/>
      <c r="DS116" s="1017"/>
      <c r="DT116" s="1017"/>
      <c r="DU116" s="1018"/>
      <c r="DV116" s="1020" t="s">
        <v>248</v>
      </c>
      <c r="DW116" s="1021"/>
      <c r="DX116" s="1021"/>
      <c r="DY116" s="1021"/>
      <c r="DZ116" s="1022"/>
    </row>
    <row r="117" spans="1:130" s="247" customFormat="1" ht="26.25" customHeight="1" x14ac:dyDescent="0.2">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460</v>
      </c>
      <c r="Z117" s="944"/>
      <c r="AA117" s="1034">
        <v>3559883</v>
      </c>
      <c r="AB117" s="1035"/>
      <c r="AC117" s="1035"/>
      <c r="AD117" s="1035"/>
      <c r="AE117" s="1036"/>
      <c r="AF117" s="1037">
        <v>3530815</v>
      </c>
      <c r="AG117" s="1035"/>
      <c r="AH117" s="1035"/>
      <c r="AI117" s="1035"/>
      <c r="AJ117" s="1036"/>
      <c r="AK117" s="1037">
        <v>3633819</v>
      </c>
      <c r="AL117" s="1035"/>
      <c r="AM117" s="1035"/>
      <c r="AN117" s="1035"/>
      <c r="AO117" s="1036"/>
      <c r="AP117" s="1038"/>
      <c r="AQ117" s="1039"/>
      <c r="AR117" s="1039"/>
      <c r="AS117" s="1039"/>
      <c r="AT117" s="1040"/>
      <c r="AU117" s="958"/>
      <c r="AV117" s="959"/>
      <c r="AW117" s="959"/>
      <c r="AX117" s="959"/>
      <c r="AY117" s="959"/>
      <c r="AZ117" s="1025" t="s">
        <v>461</v>
      </c>
      <c r="BA117" s="1026"/>
      <c r="BB117" s="1026"/>
      <c r="BC117" s="1026"/>
      <c r="BD117" s="1026"/>
      <c r="BE117" s="1026"/>
      <c r="BF117" s="1026"/>
      <c r="BG117" s="1026"/>
      <c r="BH117" s="1026"/>
      <c r="BI117" s="1026"/>
      <c r="BJ117" s="1026"/>
      <c r="BK117" s="1026"/>
      <c r="BL117" s="1026"/>
      <c r="BM117" s="1026"/>
      <c r="BN117" s="1026"/>
      <c r="BO117" s="1026"/>
      <c r="BP117" s="1027"/>
      <c r="BQ117" s="977" t="s">
        <v>395</v>
      </c>
      <c r="BR117" s="978"/>
      <c r="BS117" s="978"/>
      <c r="BT117" s="978"/>
      <c r="BU117" s="978"/>
      <c r="BV117" s="978" t="s">
        <v>395</v>
      </c>
      <c r="BW117" s="978"/>
      <c r="BX117" s="978"/>
      <c r="BY117" s="978"/>
      <c r="BZ117" s="978"/>
      <c r="CA117" s="978" t="s">
        <v>395</v>
      </c>
      <c r="CB117" s="978"/>
      <c r="CC117" s="978"/>
      <c r="CD117" s="978"/>
      <c r="CE117" s="978"/>
      <c r="CF117" s="972" t="s">
        <v>248</v>
      </c>
      <c r="CG117" s="973"/>
      <c r="CH117" s="973"/>
      <c r="CI117" s="973"/>
      <c r="CJ117" s="973"/>
      <c r="CK117" s="1003"/>
      <c r="CL117" s="1004"/>
      <c r="CM117" s="974" t="s">
        <v>462</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248</v>
      </c>
      <c r="DH117" s="1017"/>
      <c r="DI117" s="1017"/>
      <c r="DJ117" s="1017"/>
      <c r="DK117" s="1018"/>
      <c r="DL117" s="1019" t="s">
        <v>395</v>
      </c>
      <c r="DM117" s="1017"/>
      <c r="DN117" s="1017"/>
      <c r="DO117" s="1017"/>
      <c r="DP117" s="1018"/>
      <c r="DQ117" s="1019" t="s">
        <v>395</v>
      </c>
      <c r="DR117" s="1017"/>
      <c r="DS117" s="1017"/>
      <c r="DT117" s="1017"/>
      <c r="DU117" s="1018"/>
      <c r="DV117" s="1020" t="s">
        <v>395</v>
      </c>
      <c r="DW117" s="1021"/>
      <c r="DX117" s="1021"/>
      <c r="DY117" s="1021"/>
      <c r="DZ117" s="1022"/>
    </row>
    <row r="118" spans="1:130" s="247" customFormat="1" ht="26.25" customHeight="1" x14ac:dyDescent="0.2">
      <c r="A118" s="962" t="s">
        <v>436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434</v>
      </c>
      <c r="AB118" s="943"/>
      <c r="AC118" s="943"/>
      <c r="AD118" s="943"/>
      <c r="AE118" s="944"/>
      <c r="AF118" s="942" t="s">
        <v>311</v>
      </c>
      <c r="AG118" s="943"/>
      <c r="AH118" s="943"/>
      <c r="AI118" s="943"/>
      <c r="AJ118" s="944"/>
      <c r="AK118" s="942" t="s">
        <v>310</v>
      </c>
      <c r="AL118" s="943"/>
      <c r="AM118" s="943"/>
      <c r="AN118" s="943"/>
      <c r="AO118" s="944"/>
      <c r="AP118" s="1029" t="s">
        <v>435</v>
      </c>
      <c r="AQ118" s="1030"/>
      <c r="AR118" s="1030"/>
      <c r="AS118" s="1030"/>
      <c r="AT118" s="1031"/>
      <c r="AU118" s="958"/>
      <c r="AV118" s="959"/>
      <c r="AW118" s="959"/>
      <c r="AX118" s="959"/>
      <c r="AY118" s="959"/>
      <c r="AZ118" s="1032" t="s">
        <v>463</v>
      </c>
      <c r="BA118" s="1023"/>
      <c r="BB118" s="1023"/>
      <c r="BC118" s="1023"/>
      <c r="BD118" s="1023"/>
      <c r="BE118" s="1023"/>
      <c r="BF118" s="1023"/>
      <c r="BG118" s="1023"/>
      <c r="BH118" s="1023"/>
      <c r="BI118" s="1023"/>
      <c r="BJ118" s="1023"/>
      <c r="BK118" s="1023"/>
      <c r="BL118" s="1023"/>
      <c r="BM118" s="1023"/>
      <c r="BN118" s="1023"/>
      <c r="BO118" s="1023"/>
      <c r="BP118" s="1024"/>
      <c r="BQ118" s="1055" t="s">
        <v>248</v>
      </c>
      <c r="BR118" s="1056"/>
      <c r="BS118" s="1056"/>
      <c r="BT118" s="1056"/>
      <c r="BU118" s="1056"/>
      <c r="BV118" s="1056" t="s">
        <v>395</v>
      </c>
      <c r="BW118" s="1056"/>
      <c r="BX118" s="1056"/>
      <c r="BY118" s="1056"/>
      <c r="BZ118" s="1056"/>
      <c r="CA118" s="1056" t="s">
        <v>248</v>
      </c>
      <c r="CB118" s="1056"/>
      <c r="CC118" s="1056"/>
      <c r="CD118" s="1056"/>
      <c r="CE118" s="1056"/>
      <c r="CF118" s="972" t="s">
        <v>248</v>
      </c>
      <c r="CG118" s="973"/>
      <c r="CH118" s="973"/>
      <c r="CI118" s="973"/>
      <c r="CJ118" s="973"/>
      <c r="CK118" s="1003"/>
      <c r="CL118" s="1004"/>
      <c r="CM118" s="974" t="s">
        <v>464</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248</v>
      </c>
      <c r="DH118" s="1017"/>
      <c r="DI118" s="1017"/>
      <c r="DJ118" s="1017"/>
      <c r="DK118" s="1018"/>
      <c r="DL118" s="1019" t="s">
        <v>395</v>
      </c>
      <c r="DM118" s="1017"/>
      <c r="DN118" s="1017"/>
      <c r="DO118" s="1017"/>
      <c r="DP118" s="1018"/>
      <c r="DQ118" s="1019" t="s">
        <v>395</v>
      </c>
      <c r="DR118" s="1017"/>
      <c r="DS118" s="1017"/>
      <c r="DT118" s="1017"/>
      <c r="DU118" s="1018"/>
      <c r="DV118" s="1020" t="s">
        <v>395</v>
      </c>
      <c r="DW118" s="1021"/>
      <c r="DX118" s="1021"/>
      <c r="DY118" s="1021"/>
      <c r="DZ118" s="1022"/>
    </row>
    <row r="119" spans="1:130" s="247" customFormat="1" ht="26.25" customHeight="1" x14ac:dyDescent="0.2">
      <c r="A119" s="1116" t="s">
        <v>439</v>
      </c>
      <c r="B119" s="1002"/>
      <c r="C119" s="981" t="s">
        <v>440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248</v>
      </c>
      <c r="AB119" s="950"/>
      <c r="AC119" s="950"/>
      <c r="AD119" s="950"/>
      <c r="AE119" s="951"/>
      <c r="AF119" s="952" t="s">
        <v>395</v>
      </c>
      <c r="AG119" s="950"/>
      <c r="AH119" s="950"/>
      <c r="AI119" s="950"/>
      <c r="AJ119" s="951"/>
      <c r="AK119" s="952" t="s">
        <v>395</v>
      </c>
      <c r="AL119" s="950"/>
      <c r="AM119" s="950"/>
      <c r="AN119" s="950"/>
      <c r="AO119" s="951"/>
      <c r="AP119" s="953" t="s">
        <v>248</v>
      </c>
      <c r="AQ119" s="954"/>
      <c r="AR119" s="954"/>
      <c r="AS119" s="954"/>
      <c r="AT119" s="955"/>
      <c r="AU119" s="960"/>
      <c r="AV119" s="961"/>
      <c r="AW119" s="961"/>
      <c r="AX119" s="961"/>
      <c r="AY119" s="961"/>
      <c r="AZ119" s="278" t="s">
        <v>188</v>
      </c>
      <c r="BA119" s="278"/>
      <c r="BB119" s="278"/>
      <c r="BC119" s="278"/>
      <c r="BD119" s="278"/>
      <c r="BE119" s="278"/>
      <c r="BF119" s="278"/>
      <c r="BG119" s="278"/>
      <c r="BH119" s="278"/>
      <c r="BI119" s="278"/>
      <c r="BJ119" s="278"/>
      <c r="BK119" s="278"/>
      <c r="BL119" s="278"/>
      <c r="BM119" s="278"/>
      <c r="BN119" s="278"/>
      <c r="BO119" s="1033" t="s">
        <v>465</v>
      </c>
      <c r="BP119" s="1064"/>
      <c r="BQ119" s="1055">
        <v>39995923</v>
      </c>
      <c r="BR119" s="1056"/>
      <c r="BS119" s="1056"/>
      <c r="BT119" s="1056"/>
      <c r="BU119" s="1056"/>
      <c r="BV119" s="1056">
        <v>40912731</v>
      </c>
      <c r="BW119" s="1056"/>
      <c r="BX119" s="1056"/>
      <c r="BY119" s="1056"/>
      <c r="BZ119" s="1056"/>
      <c r="CA119" s="1056">
        <v>44424585</v>
      </c>
      <c r="CB119" s="1056"/>
      <c r="CC119" s="1056"/>
      <c r="CD119" s="1056"/>
      <c r="CE119" s="1056"/>
      <c r="CF119" s="1057"/>
      <c r="CG119" s="1058"/>
      <c r="CH119" s="1058"/>
      <c r="CI119" s="1058"/>
      <c r="CJ119" s="1059"/>
      <c r="CK119" s="1005"/>
      <c r="CL119" s="1006"/>
      <c r="CM119" s="1060" t="s">
        <v>466</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395</v>
      </c>
      <c r="DH119" s="1042"/>
      <c r="DI119" s="1042"/>
      <c r="DJ119" s="1042"/>
      <c r="DK119" s="1043"/>
      <c r="DL119" s="1041" t="s">
        <v>395</v>
      </c>
      <c r="DM119" s="1042"/>
      <c r="DN119" s="1042"/>
      <c r="DO119" s="1042"/>
      <c r="DP119" s="1043"/>
      <c r="DQ119" s="1041" t="s">
        <v>395</v>
      </c>
      <c r="DR119" s="1042"/>
      <c r="DS119" s="1042"/>
      <c r="DT119" s="1042"/>
      <c r="DU119" s="1043"/>
      <c r="DV119" s="1044" t="s">
        <v>395</v>
      </c>
      <c r="DW119" s="1045"/>
      <c r="DX119" s="1045"/>
      <c r="DY119" s="1045"/>
      <c r="DZ119" s="1046"/>
    </row>
    <row r="120" spans="1:130" s="247" customFormat="1" ht="26.25" customHeight="1" x14ac:dyDescent="0.2">
      <c r="A120" s="1117"/>
      <c r="B120" s="1004"/>
      <c r="C120" s="974" t="s">
        <v>443</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395</v>
      </c>
      <c r="AB120" s="1017"/>
      <c r="AC120" s="1017"/>
      <c r="AD120" s="1017"/>
      <c r="AE120" s="1018"/>
      <c r="AF120" s="1019" t="s">
        <v>395</v>
      </c>
      <c r="AG120" s="1017"/>
      <c r="AH120" s="1017"/>
      <c r="AI120" s="1017"/>
      <c r="AJ120" s="1018"/>
      <c r="AK120" s="1019" t="s">
        <v>395</v>
      </c>
      <c r="AL120" s="1017"/>
      <c r="AM120" s="1017"/>
      <c r="AN120" s="1017"/>
      <c r="AO120" s="1018"/>
      <c r="AP120" s="1020" t="s">
        <v>395</v>
      </c>
      <c r="AQ120" s="1021"/>
      <c r="AR120" s="1021"/>
      <c r="AS120" s="1021"/>
      <c r="AT120" s="1022"/>
      <c r="AU120" s="1047" t="s">
        <v>467</v>
      </c>
      <c r="AV120" s="1048"/>
      <c r="AW120" s="1048"/>
      <c r="AX120" s="1048"/>
      <c r="AY120" s="1049"/>
      <c r="AZ120" s="998" t="s">
        <v>468</v>
      </c>
      <c r="BA120" s="947"/>
      <c r="BB120" s="947"/>
      <c r="BC120" s="947"/>
      <c r="BD120" s="947"/>
      <c r="BE120" s="947"/>
      <c r="BF120" s="947"/>
      <c r="BG120" s="947"/>
      <c r="BH120" s="947"/>
      <c r="BI120" s="947"/>
      <c r="BJ120" s="947"/>
      <c r="BK120" s="947"/>
      <c r="BL120" s="947"/>
      <c r="BM120" s="947"/>
      <c r="BN120" s="947"/>
      <c r="BO120" s="947"/>
      <c r="BP120" s="948"/>
      <c r="BQ120" s="984">
        <v>15808701</v>
      </c>
      <c r="BR120" s="985"/>
      <c r="BS120" s="985"/>
      <c r="BT120" s="985"/>
      <c r="BU120" s="985"/>
      <c r="BV120" s="985">
        <v>15232664</v>
      </c>
      <c r="BW120" s="985"/>
      <c r="BX120" s="985"/>
      <c r="BY120" s="985"/>
      <c r="BZ120" s="985"/>
      <c r="CA120" s="985">
        <v>12286930</v>
      </c>
      <c r="CB120" s="985"/>
      <c r="CC120" s="985"/>
      <c r="CD120" s="985"/>
      <c r="CE120" s="985"/>
      <c r="CF120" s="999">
        <v>92.4</v>
      </c>
      <c r="CG120" s="1000"/>
      <c r="CH120" s="1000"/>
      <c r="CI120" s="1000"/>
      <c r="CJ120" s="1000"/>
      <c r="CK120" s="1065" t="s">
        <v>469</v>
      </c>
      <c r="CL120" s="1066"/>
      <c r="CM120" s="1066"/>
      <c r="CN120" s="1066"/>
      <c r="CO120" s="1067"/>
      <c r="CP120" s="1073" t="s">
        <v>470</v>
      </c>
      <c r="CQ120" s="1074"/>
      <c r="CR120" s="1074"/>
      <c r="CS120" s="1074"/>
      <c r="CT120" s="1074"/>
      <c r="CU120" s="1074"/>
      <c r="CV120" s="1074"/>
      <c r="CW120" s="1074"/>
      <c r="CX120" s="1074"/>
      <c r="CY120" s="1074"/>
      <c r="CZ120" s="1074"/>
      <c r="DA120" s="1074"/>
      <c r="DB120" s="1074"/>
      <c r="DC120" s="1074"/>
      <c r="DD120" s="1074"/>
      <c r="DE120" s="1074"/>
      <c r="DF120" s="1075"/>
      <c r="DG120" s="984">
        <v>4199913</v>
      </c>
      <c r="DH120" s="985"/>
      <c r="DI120" s="985"/>
      <c r="DJ120" s="985"/>
      <c r="DK120" s="985"/>
      <c r="DL120" s="985">
        <v>3617053</v>
      </c>
      <c r="DM120" s="985"/>
      <c r="DN120" s="985"/>
      <c r="DO120" s="985"/>
      <c r="DP120" s="985"/>
      <c r="DQ120" s="985">
        <v>3313393</v>
      </c>
      <c r="DR120" s="985"/>
      <c r="DS120" s="985"/>
      <c r="DT120" s="985"/>
      <c r="DU120" s="985"/>
      <c r="DV120" s="986">
        <v>24.9</v>
      </c>
      <c r="DW120" s="986"/>
      <c r="DX120" s="986"/>
      <c r="DY120" s="986"/>
      <c r="DZ120" s="987"/>
    </row>
    <row r="121" spans="1:130" s="247" customFormat="1" ht="26.25" customHeight="1" x14ac:dyDescent="0.2">
      <c r="A121" s="1117"/>
      <c r="B121" s="1004"/>
      <c r="C121" s="1025" t="s">
        <v>471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248</v>
      </c>
      <c r="AB121" s="1017"/>
      <c r="AC121" s="1017"/>
      <c r="AD121" s="1017"/>
      <c r="AE121" s="1018"/>
      <c r="AF121" s="1019" t="s">
        <v>395</v>
      </c>
      <c r="AG121" s="1017"/>
      <c r="AH121" s="1017"/>
      <c r="AI121" s="1017"/>
      <c r="AJ121" s="1018"/>
      <c r="AK121" s="1019" t="s">
        <v>395</v>
      </c>
      <c r="AL121" s="1017"/>
      <c r="AM121" s="1017"/>
      <c r="AN121" s="1017"/>
      <c r="AO121" s="1018"/>
      <c r="AP121" s="1020" t="s">
        <v>248</v>
      </c>
      <c r="AQ121" s="1021"/>
      <c r="AR121" s="1021"/>
      <c r="AS121" s="1021"/>
      <c r="AT121" s="1022"/>
      <c r="AU121" s="1050"/>
      <c r="AV121" s="1051"/>
      <c r="AW121" s="1051"/>
      <c r="AX121" s="1051"/>
      <c r="AY121" s="1052"/>
      <c r="AZ121" s="1007" t="s">
        <v>472</v>
      </c>
      <c r="BA121" s="1008"/>
      <c r="BB121" s="1008"/>
      <c r="BC121" s="1008"/>
      <c r="BD121" s="1008"/>
      <c r="BE121" s="1008"/>
      <c r="BF121" s="1008"/>
      <c r="BG121" s="1008"/>
      <c r="BH121" s="1008"/>
      <c r="BI121" s="1008"/>
      <c r="BJ121" s="1008"/>
      <c r="BK121" s="1008"/>
      <c r="BL121" s="1008"/>
      <c r="BM121" s="1008"/>
      <c r="BN121" s="1008"/>
      <c r="BO121" s="1008"/>
      <c r="BP121" s="1009"/>
      <c r="BQ121" s="977">
        <v>2195738</v>
      </c>
      <c r="BR121" s="978"/>
      <c r="BS121" s="978"/>
      <c r="BT121" s="978"/>
      <c r="BU121" s="978"/>
      <c r="BV121" s="978">
        <v>1832941</v>
      </c>
      <c r="BW121" s="978"/>
      <c r="BX121" s="978"/>
      <c r="BY121" s="978"/>
      <c r="BZ121" s="978"/>
      <c r="CA121" s="978">
        <v>1682723</v>
      </c>
      <c r="CB121" s="978"/>
      <c r="CC121" s="978"/>
      <c r="CD121" s="978"/>
      <c r="CE121" s="978"/>
      <c r="CF121" s="972">
        <v>12.7</v>
      </c>
      <c r="CG121" s="973"/>
      <c r="CH121" s="973"/>
      <c r="CI121" s="973"/>
      <c r="CJ121" s="973"/>
      <c r="CK121" s="1068"/>
      <c r="CL121" s="1069"/>
      <c r="CM121" s="1069"/>
      <c r="CN121" s="1069"/>
      <c r="CO121" s="1070"/>
      <c r="CP121" s="1078" t="s">
        <v>409</v>
      </c>
      <c r="CQ121" s="1079"/>
      <c r="CR121" s="1079"/>
      <c r="CS121" s="1079"/>
      <c r="CT121" s="1079"/>
      <c r="CU121" s="1079"/>
      <c r="CV121" s="1079"/>
      <c r="CW121" s="1079"/>
      <c r="CX121" s="1079"/>
      <c r="CY121" s="1079"/>
      <c r="CZ121" s="1079"/>
      <c r="DA121" s="1079"/>
      <c r="DB121" s="1079"/>
      <c r="DC121" s="1079"/>
      <c r="DD121" s="1079"/>
      <c r="DE121" s="1079"/>
      <c r="DF121" s="1080"/>
      <c r="DG121" s="977">
        <v>1174688</v>
      </c>
      <c r="DH121" s="978"/>
      <c r="DI121" s="978"/>
      <c r="DJ121" s="978"/>
      <c r="DK121" s="978"/>
      <c r="DL121" s="978">
        <v>2308391</v>
      </c>
      <c r="DM121" s="978"/>
      <c r="DN121" s="978"/>
      <c r="DO121" s="978"/>
      <c r="DP121" s="978"/>
      <c r="DQ121" s="978">
        <v>3193630</v>
      </c>
      <c r="DR121" s="978"/>
      <c r="DS121" s="978"/>
      <c r="DT121" s="978"/>
      <c r="DU121" s="978"/>
      <c r="DV121" s="979">
        <v>24</v>
      </c>
      <c r="DW121" s="979"/>
      <c r="DX121" s="979"/>
      <c r="DY121" s="979"/>
      <c r="DZ121" s="980"/>
    </row>
    <row r="122" spans="1:130" s="247" customFormat="1" ht="26.25" customHeight="1" x14ac:dyDescent="0.2">
      <c r="A122" s="1117"/>
      <c r="B122" s="1004"/>
      <c r="C122" s="974" t="s">
        <v>453</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395</v>
      </c>
      <c r="AB122" s="1017"/>
      <c r="AC122" s="1017"/>
      <c r="AD122" s="1017"/>
      <c r="AE122" s="1018"/>
      <c r="AF122" s="1019" t="s">
        <v>248</v>
      </c>
      <c r="AG122" s="1017"/>
      <c r="AH122" s="1017"/>
      <c r="AI122" s="1017"/>
      <c r="AJ122" s="1018"/>
      <c r="AK122" s="1019" t="s">
        <v>248</v>
      </c>
      <c r="AL122" s="1017"/>
      <c r="AM122" s="1017"/>
      <c r="AN122" s="1017"/>
      <c r="AO122" s="1018"/>
      <c r="AP122" s="1020" t="s">
        <v>248</v>
      </c>
      <c r="AQ122" s="1021"/>
      <c r="AR122" s="1021"/>
      <c r="AS122" s="1021"/>
      <c r="AT122" s="1022"/>
      <c r="AU122" s="1050"/>
      <c r="AV122" s="1051"/>
      <c r="AW122" s="1051"/>
      <c r="AX122" s="1051"/>
      <c r="AY122" s="1052"/>
      <c r="AZ122" s="1032" t="s">
        <v>473</v>
      </c>
      <c r="BA122" s="1023"/>
      <c r="BB122" s="1023"/>
      <c r="BC122" s="1023"/>
      <c r="BD122" s="1023"/>
      <c r="BE122" s="1023"/>
      <c r="BF122" s="1023"/>
      <c r="BG122" s="1023"/>
      <c r="BH122" s="1023"/>
      <c r="BI122" s="1023"/>
      <c r="BJ122" s="1023"/>
      <c r="BK122" s="1023"/>
      <c r="BL122" s="1023"/>
      <c r="BM122" s="1023"/>
      <c r="BN122" s="1023"/>
      <c r="BO122" s="1023"/>
      <c r="BP122" s="1024"/>
      <c r="BQ122" s="1055">
        <v>26272771</v>
      </c>
      <c r="BR122" s="1056"/>
      <c r="BS122" s="1056"/>
      <c r="BT122" s="1056"/>
      <c r="BU122" s="1056"/>
      <c r="BV122" s="1056">
        <v>26486762</v>
      </c>
      <c r="BW122" s="1056"/>
      <c r="BX122" s="1056"/>
      <c r="BY122" s="1056"/>
      <c r="BZ122" s="1056"/>
      <c r="CA122" s="1056">
        <v>28505348</v>
      </c>
      <c r="CB122" s="1056"/>
      <c r="CC122" s="1056"/>
      <c r="CD122" s="1056"/>
      <c r="CE122" s="1056"/>
      <c r="CF122" s="1076">
        <v>214.4</v>
      </c>
      <c r="CG122" s="1077"/>
      <c r="CH122" s="1077"/>
      <c r="CI122" s="1077"/>
      <c r="CJ122" s="1077"/>
      <c r="CK122" s="1068"/>
      <c r="CL122" s="1069"/>
      <c r="CM122" s="1069"/>
      <c r="CN122" s="1069"/>
      <c r="CO122" s="1070"/>
      <c r="CP122" s="1078" t="s">
        <v>414</v>
      </c>
      <c r="CQ122" s="1079"/>
      <c r="CR122" s="1079"/>
      <c r="CS122" s="1079"/>
      <c r="CT122" s="1079"/>
      <c r="CU122" s="1079"/>
      <c r="CV122" s="1079"/>
      <c r="CW122" s="1079"/>
      <c r="CX122" s="1079"/>
      <c r="CY122" s="1079"/>
      <c r="CZ122" s="1079"/>
      <c r="DA122" s="1079"/>
      <c r="DB122" s="1079"/>
      <c r="DC122" s="1079"/>
      <c r="DD122" s="1079"/>
      <c r="DE122" s="1079"/>
      <c r="DF122" s="1080"/>
      <c r="DG122" s="977">
        <v>1853069</v>
      </c>
      <c r="DH122" s="978"/>
      <c r="DI122" s="978"/>
      <c r="DJ122" s="978"/>
      <c r="DK122" s="978"/>
      <c r="DL122" s="978">
        <v>1787781</v>
      </c>
      <c r="DM122" s="978"/>
      <c r="DN122" s="978"/>
      <c r="DO122" s="978"/>
      <c r="DP122" s="978"/>
      <c r="DQ122" s="978">
        <v>1682783</v>
      </c>
      <c r="DR122" s="978"/>
      <c r="DS122" s="978"/>
      <c r="DT122" s="978"/>
      <c r="DU122" s="978"/>
      <c r="DV122" s="979">
        <v>12.7</v>
      </c>
      <c r="DW122" s="979"/>
      <c r="DX122" s="979"/>
      <c r="DY122" s="979"/>
      <c r="DZ122" s="980"/>
    </row>
    <row r="123" spans="1:130" s="247" customFormat="1" ht="26.25" customHeight="1" x14ac:dyDescent="0.2">
      <c r="A123" s="1117"/>
      <c r="B123" s="1004"/>
      <c r="C123" s="974" t="s">
        <v>459</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395</v>
      </c>
      <c r="AB123" s="1017"/>
      <c r="AC123" s="1017"/>
      <c r="AD123" s="1017"/>
      <c r="AE123" s="1018"/>
      <c r="AF123" s="1019" t="s">
        <v>248</v>
      </c>
      <c r="AG123" s="1017"/>
      <c r="AH123" s="1017"/>
      <c r="AI123" s="1017"/>
      <c r="AJ123" s="1018"/>
      <c r="AK123" s="1019" t="s">
        <v>395</v>
      </c>
      <c r="AL123" s="1017"/>
      <c r="AM123" s="1017"/>
      <c r="AN123" s="1017"/>
      <c r="AO123" s="1018"/>
      <c r="AP123" s="1020" t="s">
        <v>395</v>
      </c>
      <c r="AQ123" s="1021"/>
      <c r="AR123" s="1021"/>
      <c r="AS123" s="1021"/>
      <c r="AT123" s="1022"/>
      <c r="AU123" s="1053"/>
      <c r="AV123" s="1054"/>
      <c r="AW123" s="1054"/>
      <c r="AX123" s="1054"/>
      <c r="AY123" s="1054"/>
      <c r="AZ123" s="278" t="s">
        <v>188</v>
      </c>
      <c r="BA123" s="278"/>
      <c r="BB123" s="278"/>
      <c r="BC123" s="278"/>
      <c r="BD123" s="278"/>
      <c r="BE123" s="278"/>
      <c r="BF123" s="278"/>
      <c r="BG123" s="278"/>
      <c r="BH123" s="278"/>
      <c r="BI123" s="278"/>
      <c r="BJ123" s="278"/>
      <c r="BK123" s="278"/>
      <c r="BL123" s="278"/>
      <c r="BM123" s="278"/>
      <c r="BN123" s="278"/>
      <c r="BO123" s="1033" t="s">
        <v>474</v>
      </c>
      <c r="BP123" s="1064"/>
      <c r="BQ123" s="1123">
        <v>44277210</v>
      </c>
      <c r="BR123" s="1124"/>
      <c r="BS123" s="1124"/>
      <c r="BT123" s="1124"/>
      <c r="BU123" s="1124"/>
      <c r="BV123" s="1124">
        <v>43552367</v>
      </c>
      <c r="BW123" s="1124"/>
      <c r="BX123" s="1124"/>
      <c r="BY123" s="1124"/>
      <c r="BZ123" s="1124"/>
      <c r="CA123" s="1124">
        <v>42475001</v>
      </c>
      <c r="CB123" s="1124"/>
      <c r="CC123" s="1124"/>
      <c r="CD123" s="1124"/>
      <c r="CE123" s="1124"/>
      <c r="CF123" s="1057"/>
      <c r="CG123" s="1058"/>
      <c r="CH123" s="1058"/>
      <c r="CI123" s="1058"/>
      <c r="CJ123" s="1059"/>
      <c r="CK123" s="1068"/>
      <c r="CL123" s="1069"/>
      <c r="CM123" s="1069"/>
      <c r="CN123" s="1069"/>
      <c r="CO123" s="1070"/>
      <c r="CP123" s="1078" t="s">
        <v>475</v>
      </c>
      <c r="CQ123" s="1079"/>
      <c r="CR123" s="1079"/>
      <c r="CS123" s="1079"/>
      <c r="CT123" s="1079"/>
      <c r="CU123" s="1079"/>
      <c r="CV123" s="1079"/>
      <c r="CW123" s="1079"/>
      <c r="CX123" s="1079"/>
      <c r="CY123" s="1079"/>
      <c r="CZ123" s="1079"/>
      <c r="DA123" s="1079"/>
      <c r="DB123" s="1079"/>
      <c r="DC123" s="1079"/>
      <c r="DD123" s="1079"/>
      <c r="DE123" s="1079"/>
      <c r="DF123" s="1080"/>
      <c r="DG123" s="1016">
        <v>843782</v>
      </c>
      <c r="DH123" s="1017"/>
      <c r="DI123" s="1017"/>
      <c r="DJ123" s="1017"/>
      <c r="DK123" s="1018"/>
      <c r="DL123" s="1019">
        <v>840892</v>
      </c>
      <c r="DM123" s="1017"/>
      <c r="DN123" s="1017"/>
      <c r="DO123" s="1017"/>
      <c r="DP123" s="1018"/>
      <c r="DQ123" s="1019">
        <v>762206</v>
      </c>
      <c r="DR123" s="1017"/>
      <c r="DS123" s="1017"/>
      <c r="DT123" s="1017"/>
      <c r="DU123" s="1018"/>
      <c r="DV123" s="1020">
        <v>5.7</v>
      </c>
      <c r="DW123" s="1021"/>
      <c r="DX123" s="1021"/>
      <c r="DY123" s="1021"/>
      <c r="DZ123" s="1022"/>
    </row>
    <row r="124" spans="1:130" s="247" customFormat="1" ht="26.25" customHeight="1" thickBot="1" x14ac:dyDescent="0.25">
      <c r="A124" s="1117"/>
      <c r="B124" s="1004"/>
      <c r="C124" s="974" t="s">
        <v>462</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248</v>
      </c>
      <c r="AB124" s="1017"/>
      <c r="AC124" s="1017"/>
      <c r="AD124" s="1017"/>
      <c r="AE124" s="1018"/>
      <c r="AF124" s="1019" t="s">
        <v>248</v>
      </c>
      <c r="AG124" s="1017"/>
      <c r="AH124" s="1017"/>
      <c r="AI124" s="1017"/>
      <c r="AJ124" s="1018"/>
      <c r="AK124" s="1019" t="s">
        <v>395</v>
      </c>
      <c r="AL124" s="1017"/>
      <c r="AM124" s="1017"/>
      <c r="AN124" s="1017"/>
      <c r="AO124" s="1018"/>
      <c r="AP124" s="1020" t="s">
        <v>248</v>
      </c>
      <c r="AQ124" s="1021"/>
      <c r="AR124" s="1021"/>
      <c r="AS124" s="1021"/>
      <c r="AT124" s="1022"/>
      <c r="AU124" s="1119" t="s">
        <v>476</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248</v>
      </c>
      <c r="BR124" s="1086"/>
      <c r="BS124" s="1086"/>
      <c r="BT124" s="1086"/>
      <c r="BU124" s="1086"/>
      <c r="BV124" s="1086" t="s">
        <v>248</v>
      </c>
      <c r="BW124" s="1086"/>
      <c r="BX124" s="1086"/>
      <c r="BY124" s="1086"/>
      <c r="BZ124" s="1086"/>
      <c r="CA124" s="1086">
        <v>14.6</v>
      </c>
      <c r="CB124" s="1086"/>
      <c r="CC124" s="1086"/>
      <c r="CD124" s="1086"/>
      <c r="CE124" s="1086"/>
      <c r="CF124" s="1087"/>
      <c r="CG124" s="1088"/>
      <c r="CH124" s="1088"/>
      <c r="CI124" s="1088"/>
      <c r="CJ124" s="1089"/>
      <c r="CK124" s="1071"/>
      <c r="CL124" s="1071"/>
      <c r="CM124" s="1071"/>
      <c r="CN124" s="1071"/>
      <c r="CO124" s="1072"/>
      <c r="CP124" s="1078" t="s">
        <v>477</v>
      </c>
      <c r="CQ124" s="1079"/>
      <c r="CR124" s="1079"/>
      <c r="CS124" s="1079"/>
      <c r="CT124" s="1079"/>
      <c r="CU124" s="1079"/>
      <c r="CV124" s="1079"/>
      <c r="CW124" s="1079"/>
      <c r="CX124" s="1079"/>
      <c r="CY124" s="1079"/>
      <c r="CZ124" s="1079"/>
      <c r="DA124" s="1079"/>
      <c r="DB124" s="1079"/>
      <c r="DC124" s="1079"/>
      <c r="DD124" s="1079"/>
      <c r="DE124" s="1079"/>
      <c r="DF124" s="1080"/>
      <c r="DG124" s="1063">
        <v>21183</v>
      </c>
      <c r="DH124" s="1042"/>
      <c r="DI124" s="1042"/>
      <c r="DJ124" s="1042"/>
      <c r="DK124" s="1043"/>
      <c r="DL124" s="1041" t="s">
        <v>248</v>
      </c>
      <c r="DM124" s="1042"/>
      <c r="DN124" s="1042"/>
      <c r="DO124" s="1042"/>
      <c r="DP124" s="1043"/>
      <c r="DQ124" s="1041" t="s">
        <v>395</v>
      </c>
      <c r="DR124" s="1042"/>
      <c r="DS124" s="1042"/>
      <c r="DT124" s="1042"/>
      <c r="DU124" s="1043"/>
      <c r="DV124" s="1044" t="s">
        <v>248</v>
      </c>
      <c r="DW124" s="1045"/>
      <c r="DX124" s="1045"/>
      <c r="DY124" s="1045"/>
      <c r="DZ124" s="1046"/>
    </row>
    <row r="125" spans="1:130" s="247" customFormat="1" ht="26.25" customHeight="1" x14ac:dyDescent="0.2">
      <c r="A125" s="1117"/>
      <c r="B125" s="1004"/>
      <c r="C125" s="974" t="s">
        <v>464</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395</v>
      </c>
      <c r="AB125" s="1017"/>
      <c r="AC125" s="1017"/>
      <c r="AD125" s="1017"/>
      <c r="AE125" s="1018"/>
      <c r="AF125" s="1019" t="s">
        <v>395</v>
      </c>
      <c r="AG125" s="1017"/>
      <c r="AH125" s="1017"/>
      <c r="AI125" s="1017"/>
      <c r="AJ125" s="1018"/>
      <c r="AK125" s="1019" t="s">
        <v>395</v>
      </c>
      <c r="AL125" s="1017"/>
      <c r="AM125" s="1017"/>
      <c r="AN125" s="1017"/>
      <c r="AO125" s="1018"/>
      <c r="AP125" s="1020" t="s">
        <v>395</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478</v>
      </c>
      <c r="CL125" s="1066"/>
      <c r="CM125" s="1066"/>
      <c r="CN125" s="1066"/>
      <c r="CO125" s="1067"/>
      <c r="CP125" s="998" t="s">
        <v>479</v>
      </c>
      <c r="CQ125" s="947"/>
      <c r="CR125" s="947"/>
      <c r="CS125" s="947"/>
      <c r="CT125" s="947"/>
      <c r="CU125" s="947"/>
      <c r="CV125" s="947"/>
      <c r="CW125" s="947"/>
      <c r="CX125" s="947"/>
      <c r="CY125" s="947"/>
      <c r="CZ125" s="947"/>
      <c r="DA125" s="947"/>
      <c r="DB125" s="947"/>
      <c r="DC125" s="947"/>
      <c r="DD125" s="947"/>
      <c r="DE125" s="947"/>
      <c r="DF125" s="948"/>
      <c r="DG125" s="984" t="s">
        <v>395</v>
      </c>
      <c r="DH125" s="985"/>
      <c r="DI125" s="985"/>
      <c r="DJ125" s="985"/>
      <c r="DK125" s="985"/>
      <c r="DL125" s="985" t="s">
        <v>395</v>
      </c>
      <c r="DM125" s="985"/>
      <c r="DN125" s="985"/>
      <c r="DO125" s="985"/>
      <c r="DP125" s="985"/>
      <c r="DQ125" s="985" t="s">
        <v>395</v>
      </c>
      <c r="DR125" s="985"/>
      <c r="DS125" s="985"/>
      <c r="DT125" s="985"/>
      <c r="DU125" s="985"/>
      <c r="DV125" s="986" t="s">
        <v>395</v>
      </c>
      <c r="DW125" s="986"/>
      <c r="DX125" s="986"/>
      <c r="DY125" s="986"/>
      <c r="DZ125" s="987"/>
    </row>
    <row r="126" spans="1:130" s="247" customFormat="1" ht="26.25" customHeight="1" thickBot="1" x14ac:dyDescent="0.25">
      <c r="A126" s="1117"/>
      <c r="B126" s="1004"/>
      <c r="C126" s="974" t="s">
        <v>466</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395</v>
      </c>
      <c r="AB126" s="1017"/>
      <c r="AC126" s="1017"/>
      <c r="AD126" s="1017"/>
      <c r="AE126" s="1018"/>
      <c r="AF126" s="1019" t="s">
        <v>395</v>
      </c>
      <c r="AG126" s="1017"/>
      <c r="AH126" s="1017"/>
      <c r="AI126" s="1017"/>
      <c r="AJ126" s="1018"/>
      <c r="AK126" s="1019" t="s">
        <v>395</v>
      </c>
      <c r="AL126" s="1017"/>
      <c r="AM126" s="1017"/>
      <c r="AN126" s="1017"/>
      <c r="AO126" s="1018"/>
      <c r="AP126" s="1020" t="s">
        <v>395</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480</v>
      </c>
      <c r="CQ126" s="1008"/>
      <c r="CR126" s="1008"/>
      <c r="CS126" s="1008"/>
      <c r="CT126" s="1008"/>
      <c r="CU126" s="1008"/>
      <c r="CV126" s="1008"/>
      <c r="CW126" s="1008"/>
      <c r="CX126" s="1008"/>
      <c r="CY126" s="1008"/>
      <c r="CZ126" s="1008"/>
      <c r="DA126" s="1008"/>
      <c r="DB126" s="1008"/>
      <c r="DC126" s="1008"/>
      <c r="DD126" s="1008"/>
      <c r="DE126" s="1008"/>
      <c r="DF126" s="1009"/>
      <c r="DG126" s="977">
        <v>386699</v>
      </c>
      <c r="DH126" s="978"/>
      <c r="DI126" s="978"/>
      <c r="DJ126" s="978"/>
      <c r="DK126" s="978"/>
      <c r="DL126" s="978">
        <v>325924</v>
      </c>
      <c r="DM126" s="978"/>
      <c r="DN126" s="978"/>
      <c r="DO126" s="978"/>
      <c r="DP126" s="978"/>
      <c r="DQ126" s="978">
        <v>353730</v>
      </c>
      <c r="DR126" s="978"/>
      <c r="DS126" s="978"/>
      <c r="DT126" s="978"/>
      <c r="DU126" s="978"/>
      <c r="DV126" s="979">
        <v>2.7</v>
      </c>
      <c r="DW126" s="979"/>
      <c r="DX126" s="979"/>
      <c r="DY126" s="979"/>
      <c r="DZ126" s="980"/>
    </row>
    <row r="127" spans="1:130" s="247" customFormat="1" ht="26.25" customHeight="1" x14ac:dyDescent="0.2">
      <c r="A127" s="1118"/>
      <c r="B127" s="1006"/>
      <c r="C127" s="1060" t="s">
        <v>481</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395</v>
      </c>
      <c r="AB127" s="1017"/>
      <c r="AC127" s="1017"/>
      <c r="AD127" s="1017"/>
      <c r="AE127" s="1018"/>
      <c r="AF127" s="1019" t="s">
        <v>395</v>
      </c>
      <c r="AG127" s="1017"/>
      <c r="AH127" s="1017"/>
      <c r="AI127" s="1017"/>
      <c r="AJ127" s="1018"/>
      <c r="AK127" s="1019" t="s">
        <v>395</v>
      </c>
      <c r="AL127" s="1017"/>
      <c r="AM127" s="1017"/>
      <c r="AN127" s="1017"/>
      <c r="AO127" s="1018"/>
      <c r="AP127" s="1020" t="s">
        <v>395</v>
      </c>
      <c r="AQ127" s="1021"/>
      <c r="AR127" s="1021"/>
      <c r="AS127" s="1021"/>
      <c r="AT127" s="1022"/>
      <c r="AU127" s="283"/>
      <c r="AV127" s="283"/>
      <c r="AW127" s="283"/>
      <c r="AX127" s="1090" t="s">
        <v>482</v>
      </c>
      <c r="AY127" s="1091"/>
      <c r="AZ127" s="1091"/>
      <c r="BA127" s="1091"/>
      <c r="BB127" s="1091"/>
      <c r="BC127" s="1091"/>
      <c r="BD127" s="1091"/>
      <c r="BE127" s="1092"/>
      <c r="BF127" s="1093" t="s">
        <v>483</v>
      </c>
      <c r="BG127" s="1091"/>
      <c r="BH127" s="1091"/>
      <c r="BI127" s="1091"/>
      <c r="BJ127" s="1091"/>
      <c r="BK127" s="1091"/>
      <c r="BL127" s="1092"/>
      <c r="BM127" s="1093" t="s">
        <v>484</v>
      </c>
      <c r="BN127" s="1091"/>
      <c r="BO127" s="1091"/>
      <c r="BP127" s="1091"/>
      <c r="BQ127" s="1091"/>
      <c r="BR127" s="1091"/>
      <c r="BS127" s="1092"/>
      <c r="BT127" s="1093" t="s">
        <v>485</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486</v>
      </c>
      <c r="CQ127" s="1008"/>
      <c r="CR127" s="1008"/>
      <c r="CS127" s="1008"/>
      <c r="CT127" s="1008"/>
      <c r="CU127" s="1008"/>
      <c r="CV127" s="1008"/>
      <c r="CW127" s="1008"/>
      <c r="CX127" s="1008"/>
      <c r="CY127" s="1008"/>
      <c r="CZ127" s="1008"/>
      <c r="DA127" s="1008"/>
      <c r="DB127" s="1008"/>
      <c r="DC127" s="1008"/>
      <c r="DD127" s="1008"/>
      <c r="DE127" s="1008"/>
      <c r="DF127" s="1009"/>
      <c r="DG127" s="977" t="s">
        <v>248</v>
      </c>
      <c r="DH127" s="978"/>
      <c r="DI127" s="978"/>
      <c r="DJ127" s="978"/>
      <c r="DK127" s="978"/>
      <c r="DL127" s="978" t="s">
        <v>248</v>
      </c>
      <c r="DM127" s="978"/>
      <c r="DN127" s="978"/>
      <c r="DO127" s="978"/>
      <c r="DP127" s="978"/>
      <c r="DQ127" s="978" t="s">
        <v>248</v>
      </c>
      <c r="DR127" s="978"/>
      <c r="DS127" s="978"/>
      <c r="DT127" s="978"/>
      <c r="DU127" s="978"/>
      <c r="DV127" s="979" t="s">
        <v>248</v>
      </c>
      <c r="DW127" s="979"/>
      <c r="DX127" s="979"/>
      <c r="DY127" s="979"/>
      <c r="DZ127" s="980"/>
    </row>
    <row r="128" spans="1:130" s="247" customFormat="1" ht="26.25" customHeight="1" thickBot="1" x14ac:dyDescent="0.25">
      <c r="A128" s="1101" t="s">
        <v>487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488</v>
      </c>
      <c r="X128" s="1103"/>
      <c r="Y128" s="1103"/>
      <c r="Z128" s="1104"/>
      <c r="AA128" s="1105">
        <v>187097</v>
      </c>
      <c r="AB128" s="1106"/>
      <c r="AC128" s="1106"/>
      <c r="AD128" s="1106"/>
      <c r="AE128" s="1107"/>
      <c r="AF128" s="1108">
        <v>145237</v>
      </c>
      <c r="AG128" s="1106"/>
      <c r="AH128" s="1106"/>
      <c r="AI128" s="1106"/>
      <c r="AJ128" s="1107"/>
      <c r="AK128" s="1108">
        <v>160122</v>
      </c>
      <c r="AL128" s="1106"/>
      <c r="AM128" s="1106"/>
      <c r="AN128" s="1106"/>
      <c r="AO128" s="1107"/>
      <c r="AP128" s="1109"/>
      <c r="AQ128" s="1110"/>
      <c r="AR128" s="1110"/>
      <c r="AS128" s="1110"/>
      <c r="AT128" s="1111"/>
      <c r="AU128" s="283"/>
      <c r="AV128" s="283"/>
      <c r="AW128" s="283"/>
      <c r="AX128" s="946" t="s">
        <v>489</v>
      </c>
      <c r="AY128" s="947"/>
      <c r="AZ128" s="947"/>
      <c r="BA128" s="947"/>
      <c r="BB128" s="947"/>
      <c r="BC128" s="947"/>
      <c r="BD128" s="947"/>
      <c r="BE128" s="948"/>
      <c r="BF128" s="1112" t="s">
        <v>248</v>
      </c>
      <c r="BG128" s="1113"/>
      <c r="BH128" s="1113"/>
      <c r="BI128" s="1113"/>
      <c r="BJ128" s="1113"/>
      <c r="BK128" s="1113"/>
      <c r="BL128" s="1114"/>
      <c r="BM128" s="1112">
        <v>12.72</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490</v>
      </c>
      <c r="CQ128" s="1095"/>
      <c r="CR128" s="1095"/>
      <c r="CS128" s="1095"/>
      <c r="CT128" s="1095"/>
      <c r="CU128" s="1095"/>
      <c r="CV128" s="1095"/>
      <c r="CW128" s="1095"/>
      <c r="CX128" s="1095"/>
      <c r="CY128" s="1095"/>
      <c r="CZ128" s="1095"/>
      <c r="DA128" s="1095"/>
      <c r="DB128" s="1095"/>
      <c r="DC128" s="1095"/>
      <c r="DD128" s="1095"/>
      <c r="DE128" s="1095"/>
      <c r="DF128" s="1096"/>
      <c r="DG128" s="1097" t="s">
        <v>395</v>
      </c>
      <c r="DH128" s="1098"/>
      <c r="DI128" s="1098"/>
      <c r="DJ128" s="1098"/>
      <c r="DK128" s="1098"/>
      <c r="DL128" s="1098" t="s">
        <v>248</v>
      </c>
      <c r="DM128" s="1098"/>
      <c r="DN128" s="1098"/>
      <c r="DO128" s="1098"/>
      <c r="DP128" s="1098"/>
      <c r="DQ128" s="1098" t="s">
        <v>395</v>
      </c>
      <c r="DR128" s="1098"/>
      <c r="DS128" s="1098"/>
      <c r="DT128" s="1098"/>
      <c r="DU128" s="1098"/>
      <c r="DV128" s="1099" t="s">
        <v>248</v>
      </c>
      <c r="DW128" s="1099"/>
      <c r="DX128" s="1099"/>
      <c r="DY128" s="1099"/>
      <c r="DZ128" s="1100"/>
    </row>
    <row r="129" spans="1:131" s="247" customFormat="1" ht="26.25" customHeight="1" x14ac:dyDescent="0.2">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491</v>
      </c>
      <c r="X129" s="1132"/>
      <c r="Y129" s="1132"/>
      <c r="Z129" s="1133"/>
      <c r="AA129" s="1016">
        <v>16105936</v>
      </c>
      <c r="AB129" s="1017"/>
      <c r="AC129" s="1017"/>
      <c r="AD129" s="1017"/>
      <c r="AE129" s="1018"/>
      <c r="AF129" s="1019">
        <v>16044905</v>
      </c>
      <c r="AG129" s="1017"/>
      <c r="AH129" s="1017"/>
      <c r="AI129" s="1017"/>
      <c r="AJ129" s="1018"/>
      <c r="AK129" s="1019">
        <v>15878976</v>
      </c>
      <c r="AL129" s="1017"/>
      <c r="AM129" s="1017"/>
      <c r="AN129" s="1017"/>
      <c r="AO129" s="1018"/>
      <c r="AP129" s="1134"/>
      <c r="AQ129" s="1135"/>
      <c r="AR129" s="1135"/>
      <c r="AS129" s="1135"/>
      <c r="AT129" s="1136"/>
      <c r="AU129" s="285"/>
      <c r="AV129" s="285"/>
      <c r="AW129" s="285"/>
      <c r="AX129" s="1125" t="s">
        <v>492</v>
      </c>
      <c r="AY129" s="1008"/>
      <c r="AZ129" s="1008"/>
      <c r="BA129" s="1008"/>
      <c r="BB129" s="1008"/>
      <c r="BC129" s="1008"/>
      <c r="BD129" s="1008"/>
      <c r="BE129" s="1009"/>
      <c r="BF129" s="1126" t="s">
        <v>395</v>
      </c>
      <c r="BG129" s="1127"/>
      <c r="BH129" s="1127"/>
      <c r="BI129" s="1127"/>
      <c r="BJ129" s="1127"/>
      <c r="BK129" s="1127"/>
      <c r="BL129" s="1128"/>
      <c r="BM129" s="1126">
        <v>17.72</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8" t="s">
        <v>493</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494</v>
      </c>
      <c r="X130" s="1132"/>
      <c r="Y130" s="1132"/>
      <c r="Z130" s="1133"/>
      <c r="AA130" s="1016">
        <v>2575782</v>
      </c>
      <c r="AB130" s="1017"/>
      <c r="AC130" s="1017"/>
      <c r="AD130" s="1017"/>
      <c r="AE130" s="1018"/>
      <c r="AF130" s="1019">
        <v>2588173</v>
      </c>
      <c r="AG130" s="1017"/>
      <c r="AH130" s="1017"/>
      <c r="AI130" s="1017"/>
      <c r="AJ130" s="1018"/>
      <c r="AK130" s="1019">
        <v>2581780</v>
      </c>
      <c r="AL130" s="1017"/>
      <c r="AM130" s="1017"/>
      <c r="AN130" s="1017"/>
      <c r="AO130" s="1018"/>
      <c r="AP130" s="1134"/>
      <c r="AQ130" s="1135"/>
      <c r="AR130" s="1135"/>
      <c r="AS130" s="1135"/>
      <c r="AT130" s="1136"/>
      <c r="AU130" s="285"/>
      <c r="AV130" s="285"/>
      <c r="AW130" s="285"/>
      <c r="AX130" s="1125" t="s">
        <v>495</v>
      </c>
      <c r="AY130" s="1008"/>
      <c r="AZ130" s="1008"/>
      <c r="BA130" s="1008"/>
      <c r="BB130" s="1008"/>
      <c r="BC130" s="1008"/>
      <c r="BD130" s="1008"/>
      <c r="BE130" s="1009"/>
      <c r="BF130" s="1162">
        <v>6.1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496</v>
      </c>
      <c r="X131" s="1170"/>
      <c r="Y131" s="1170"/>
      <c r="Z131" s="1171"/>
      <c r="AA131" s="1063">
        <v>13530154</v>
      </c>
      <c r="AB131" s="1042"/>
      <c r="AC131" s="1042"/>
      <c r="AD131" s="1042"/>
      <c r="AE131" s="1043"/>
      <c r="AF131" s="1041">
        <v>13456732</v>
      </c>
      <c r="AG131" s="1042"/>
      <c r="AH131" s="1042"/>
      <c r="AI131" s="1042"/>
      <c r="AJ131" s="1043"/>
      <c r="AK131" s="1041">
        <v>13297196</v>
      </c>
      <c r="AL131" s="1042"/>
      <c r="AM131" s="1042"/>
      <c r="AN131" s="1042"/>
      <c r="AO131" s="1043"/>
      <c r="AP131" s="1172"/>
      <c r="AQ131" s="1173"/>
      <c r="AR131" s="1173"/>
      <c r="AS131" s="1173"/>
      <c r="AT131" s="1174"/>
      <c r="AU131" s="285"/>
      <c r="AV131" s="285"/>
      <c r="AW131" s="285"/>
      <c r="AX131" s="1144" t="s">
        <v>497</v>
      </c>
      <c r="AY131" s="1095"/>
      <c r="AZ131" s="1095"/>
      <c r="BA131" s="1095"/>
      <c r="BB131" s="1095"/>
      <c r="BC131" s="1095"/>
      <c r="BD131" s="1095"/>
      <c r="BE131" s="1096"/>
      <c r="BF131" s="1145">
        <v>14.6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51" t="s">
        <v>498</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499</v>
      </c>
      <c r="W132" s="1155"/>
      <c r="X132" s="1155"/>
      <c r="Y132" s="1155"/>
      <c r="Z132" s="1156"/>
      <c r="AA132" s="1157">
        <v>5.8905759680000003</v>
      </c>
      <c r="AB132" s="1158"/>
      <c r="AC132" s="1158"/>
      <c r="AD132" s="1158"/>
      <c r="AE132" s="1159"/>
      <c r="AF132" s="1160">
        <v>5.9256957779999997</v>
      </c>
      <c r="AG132" s="1158"/>
      <c r="AH132" s="1158"/>
      <c r="AI132" s="1158"/>
      <c r="AJ132" s="1159"/>
      <c r="AK132" s="1160">
        <v>6.7075569919999998</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500</v>
      </c>
      <c r="W133" s="1138"/>
      <c r="X133" s="1138"/>
      <c r="Y133" s="1138"/>
      <c r="Z133" s="1139"/>
      <c r="AA133" s="1140">
        <v>5.4</v>
      </c>
      <c r="AB133" s="1141"/>
      <c r="AC133" s="1141"/>
      <c r="AD133" s="1141"/>
      <c r="AE133" s="1142"/>
      <c r="AF133" s="1140">
        <v>5.8</v>
      </c>
      <c r="AG133" s="1141"/>
      <c r="AH133" s="1141"/>
      <c r="AI133" s="1141"/>
      <c r="AJ133" s="1142"/>
      <c r="AK133" s="1140">
        <v>6.1</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ojioMuSivuuDWWbe69+X059yAtlOYiqxf2XsEl/XFlQrqe3sBU1mrRBYk0VIhwPv63+XegyCnlN8ztp3MjpMOA==" saltValue="02QW8VV170sNQdDW0ekO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501</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zsQqXtsxCNyDuiom5CbfobNrnevYTZBT5QjGULOynfFb34yYXuDNZMKAV1sWIYLMhLGoTb5qMXZ9mQA2iwThQ==" saltValue="LuPJYQbLSJ/Aq4hf/S2B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7C7HsqJsOU9uz4NaSlE1tNdVS9gWGw3/uB/10vOey1f+YCtqY+65u2WscZhy6dO0iqseF7yGjc4lwwt6v5HwQ==" saltValue="4BZHBPTrWX1O8yAo54G4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509</v>
      </c>
      <c r="AL9" s="1181"/>
      <c r="AM9" s="1181"/>
      <c r="AN9" s="1182"/>
      <c r="AO9" s="313">
        <v>5145628</v>
      </c>
      <c r="AP9" s="313">
        <v>92378</v>
      </c>
      <c r="AQ9" s="314">
        <v>73117</v>
      </c>
      <c r="AR9" s="315">
        <v>26.3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510</v>
      </c>
      <c r="AL10" s="1181"/>
      <c r="AM10" s="1181"/>
      <c r="AN10" s="1182"/>
      <c r="AO10" s="316">
        <v>374259</v>
      </c>
      <c r="AP10" s="316">
        <v>6719</v>
      </c>
      <c r="AQ10" s="317">
        <v>5871</v>
      </c>
      <c r="AR10" s="318">
        <v>14.4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511</v>
      </c>
      <c r="AL11" s="1181"/>
      <c r="AM11" s="1181"/>
      <c r="AN11" s="1182"/>
      <c r="AO11" s="316">
        <v>943</v>
      </c>
      <c r="AP11" s="316">
        <v>17</v>
      </c>
      <c r="AQ11" s="317">
        <v>5513</v>
      </c>
      <c r="AR11" s="318">
        <v>-99.7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512</v>
      </c>
      <c r="AL12" s="1181"/>
      <c r="AM12" s="1181"/>
      <c r="AN12" s="1182"/>
      <c r="AO12" s="316" t="s">
        <v>513</v>
      </c>
      <c r="AP12" s="316" t="s">
        <v>513</v>
      </c>
      <c r="AQ12" s="317">
        <v>1308</v>
      </c>
      <c r="AR12" s="318" t="s">
        <v>513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514</v>
      </c>
      <c r="AL13" s="1181"/>
      <c r="AM13" s="1181"/>
      <c r="AN13" s="1182"/>
      <c r="AO13" s="316" t="s">
        <v>513</v>
      </c>
      <c r="AP13" s="316" t="s">
        <v>513</v>
      </c>
      <c r="AQ13" s="317">
        <v>3</v>
      </c>
      <c r="AR13" s="318" t="s">
        <v>513</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515</v>
      </c>
      <c r="AL14" s="1181"/>
      <c r="AM14" s="1181"/>
      <c r="AN14" s="1182"/>
      <c r="AO14" s="316">
        <v>278580</v>
      </c>
      <c r="AP14" s="316">
        <v>5001</v>
      </c>
      <c r="AQ14" s="317">
        <v>2952</v>
      </c>
      <c r="AR14" s="318">
        <v>69.400000000000006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516</v>
      </c>
      <c r="AL15" s="1181"/>
      <c r="AM15" s="1181"/>
      <c r="AN15" s="1182"/>
      <c r="AO15" s="316">
        <v>117000</v>
      </c>
      <c r="AP15" s="316">
        <v>2100</v>
      </c>
      <c r="AQ15" s="317">
        <v>1788</v>
      </c>
      <c r="AR15" s="318">
        <v>17.399999999999999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517</v>
      </c>
      <c r="AL16" s="1184"/>
      <c r="AM16" s="1184"/>
      <c r="AN16" s="1185"/>
      <c r="AO16" s="316">
        <v>-318586</v>
      </c>
      <c r="AP16" s="316">
        <v>-5719</v>
      </c>
      <c r="AQ16" s="317">
        <v>-6565</v>
      </c>
      <c r="AR16" s="318">
        <v>-12.9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188</v>
      </c>
      <c r="AL17" s="1184"/>
      <c r="AM17" s="1184"/>
      <c r="AN17" s="1185"/>
      <c r="AO17" s="316">
        <v>5597824</v>
      </c>
      <c r="AP17" s="316">
        <v>100496</v>
      </c>
      <c r="AQ17" s="317">
        <v>83986</v>
      </c>
      <c r="AR17" s="318">
        <v>19.7</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522</v>
      </c>
      <c r="AL21" s="1176"/>
      <c r="AM21" s="1176"/>
      <c r="AN21" s="1177"/>
      <c r="AO21" s="328">
        <v>10.81</v>
      </c>
      <c r="AP21" s="329">
        <v>8.24</v>
      </c>
      <c r="AQ21" s="330">
        <v>2.57</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523</v>
      </c>
      <c r="AL22" s="1176"/>
      <c r="AM22" s="1176"/>
      <c r="AN22" s="1177"/>
      <c r="AO22" s="333">
        <v>100.2</v>
      </c>
      <c r="AP22" s="334">
        <v>98.1</v>
      </c>
      <c r="AQ22" s="335">
        <v>2.1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527</v>
      </c>
      <c r="AL32" s="1192"/>
      <c r="AM32" s="1192"/>
      <c r="AN32" s="1193"/>
      <c r="AO32" s="343">
        <v>2996199</v>
      </c>
      <c r="AP32" s="343">
        <v>53790</v>
      </c>
      <c r="AQ32" s="344">
        <v>53780</v>
      </c>
      <c r="AR32" s="345">
        <v>0</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528</v>
      </c>
      <c r="AL33" s="1192"/>
      <c r="AM33" s="1192"/>
      <c r="AN33" s="1193"/>
      <c r="AO33" s="343" t="s">
        <v>513</v>
      </c>
      <c r="AP33" s="343" t="s">
        <v>513</v>
      </c>
      <c r="AQ33" s="344" t="s">
        <v>513</v>
      </c>
      <c r="AR33" s="345" t="s">
        <v>513</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529</v>
      </c>
      <c r="AL34" s="1192"/>
      <c r="AM34" s="1192"/>
      <c r="AN34" s="1193"/>
      <c r="AO34" s="343" t="s">
        <v>513</v>
      </c>
      <c r="AP34" s="343" t="s">
        <v>513</v>
      </c>
      <c r="AQ34" s="344">
        <v>5</v>
      </c>
      <c r="AR34" s="345" t="s">
        <v>513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530</v>
      </c>
      <c r="AL35" s="1192"/>
      <c r="AM35" s="1192"/>
      <c r="AN35" s="1193"/>
      <c r="AO35" s="343">
        <v>637620</v>
      </c>
      <c r="AP35" s="343">
        <v>11447</v>
      </c>
      <c r="AQ35" s="344">
        <v>13935</v>
      </c>
      <c r="AR35" s="345">
        <v>-17.899999999999999</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531</v>
      </c>
      <c r="AL36" s="1192"/>
      <c r="AM36" s="1192"/>
      <c r="AN36" s="1193"/>
      <c r="AO36" s="343" t="s">
        <v>513</v>
      </c>
      <c r="AP36" s="343" t="s">
        <v>513</v>
      </c>
      <c r="AQ36" s="344">
        <v>1226</v>
      </c>
      <c r="AR36" s="345" t="s">
        <v>513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532</v>
      </c>
      <c r="AL37" s="1192"/>
      <c r="AM37" s="1192"/>
      <c r="AN37" s="1193"/>
      <c r="AO37" s="343" t="s">
        <v>513</v>
      </c>
      <c r="AP37" s="343" t="s">
        <v>513</v>
      </c>
      <c r="AQ37" s="344">
        <v>824</v>
      </c>
      <c r="AR37" s="345" t="s">
        <v>513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533</v>
      </c>
      <c r="AL38" s="1195"/>
      <c r="AM38" s="1195"/>
      <c r="AN38" s="1196"/>
      <c r="AO38" s="346" t="s">
        <v>513</v>
      </c>
      <c r="AP38" s="346" t="s">
        <v>513</v>
      </c>
      <c r="AQ38" s="347">
        <v>1</v>
      </c>
      <c r="AR38" s="335" t="s">
        <v>513</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534</v>
      </c>
      <c r="AL39" s="1195"/>
      <c r="AM39" s="1195"/>
      <c r="AN39" s="1196"/>
      <c r="AO39" s="343">
        <v>-160122</v>
      </c>
      <c r="AP39" s="343">
        <v>-2875</v>
      </c>
      <c r="AQ39" s="344">
        <v>-3983</v>
      </c>
      <c r="AR39" s="345">
        <v>-27.8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535</v>
      </c>
      <c r="AL40" s="1192"/>
      <c r="AM40" s="1192"/>
      <c r="AN40" s="1193"/>
      <c r="AO40" s="343">
        <v>-2581780</v>
      </c>
      <c r="AP40" s="343">
        <v>-46350</v>
      </c>
      <c r="AQ40" s="344">
        <v>-48081</v>
      </c>
      <c r="AR40" s="345">
        <v>-3.6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303</v>
      </c>
      <c r="AL41" s="1198"/>
      <c r="AM41" s="1198"/>
      <c r="AN41" s="1199"/>
      <c r="AO41" s="343">
        <v>891917</v>
      </c>
      <c r="AP41" s="343">
        <v>16012</v>
      </c>
      <c r="AQ41" s="344">
        <v>17707</v>
      </c>
      <c r="AR41" s="345">
        <v>-9.6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504</v>
      </c>
      <c r="AN49" s="1188" t="s">
        <v>539</v>
      </c>
      <c r="AO49" s="1189"/>
      <c r="AP49" s="1189"/>
      <c r="AQ49" s="1189"/>
      <c r="AR49" s="1190"/>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540</v>
      </c>
      <c r="AO50" s="360" t="s">
        <v>541</v>
      </c>
      <c r="AP50" s="361" t="s">
        <v>542</v>
      </c>
      <c r="AQ50" s="362" t="s">
        <v>543</v>
      </c>
      <c r="AR50" s="363" t="s">
        <v>544</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4720391</v>
      </c>
      <c r="AN51" s="365">
        <v>81186</v>
      </c>
      <c r="AO51" s="366">
        <v>25.7</v>
      </c>
      <c r="AP51" s="367">
        <v>92247</v>
      </c>
      <c r="AQ51" s="368">
        <v>39.200000000000003</v>
      </c>
      <c r="AR51" s="369">
        <v>-13.5</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1322795</v>
      </c>
      <c r="AN52" s="373">
        <v>22751</v>
      </c>
      <c r="AO52" s="374">
        <v>35.799999999999997</v>
      </c>
      <c r="AP52" s="375">
        <v>37204</v>
      </c>
      <c r="AQ52" s="376">
        <v>16.899999999999999</v>
      </c>
      <c r="AR52" s="377">
        <v>18.899999999999999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2789410</v>
      </c>
      <c r="AN53" s="365">
        <v>48421</v>
      </c>
      <c r="AO53" s="366">
        <v>-40.4</v>
      </c>
      <c r="AP53" s="367">
        <v>67319</v>
      </c>
      <c r="AQ53" s="368">
        <v>-27</v>
      </c>
      <c r="AR53" s="369">
        <v>-13.4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1481631</v>
      </c>
      <c r="AN54" s="373">
        <v>25720</v>
      </c>
      <c r="AO54" s="374">
        <v>13</v>
      </c>
      <c r="AP54" s="375">
        <v>38101</v>
      </c>
      <c r="AQ54" s="376">
        <v>2.4</v>
      </c>
      <c r="AR54" s="377">
        <v>10.6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5251842</v>
      </c>
      <c r="AN55" s="365">
        <v>91992</v>
      </c>
      <c r="AO55" s="366">
        <v>90</v>
      </c>
      <c r="AP55" s="367">
        <v>70615</v>
      </c>
      <c r="AQ55" s="368">
        <v>4.9000000000000004</v>
      </c>
      <c r="AR55" s="369">
        <v>85.1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2668928</v>
      </c>
      <c r="AN56" s="373">
        <v>46749</v>
      </c>
      <c r="AO56" s="374">
        <v>81.8</v>
      </c>
      <c r="AP56" s="375">
        <v>37382</v>
      </c>
      <c r="AQ56" s="376">
        <v>-1.9</v>
      </c>
      <c r="AR56" s="377">
        <v>83.7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4610239</v>
      </c>
      <c r="AN57" s="365">
        <v>81626</v>
      </c>
      <c r="AO57" s="366">
        <v>-11.3</v>
      </c>
      <c r="AP57" s="367">
        <v>69185</v>
      </c>
      <c r="AQ57" s="368">
        <v>-2</v>
      </c>
      <c r="AR57" s="369">
        <v>-9.3000000000000007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2182599</v>
      </c>
      <c r="AN58" s="373">
        <v>38644</v>
      </c>
      <c r="AO58" s="374">
        <v>-17.3</v>
      </c>
      <c r="AP58" s="375">
        <v>38519</v>
      </c>
      <c r="AQ58" s="376">
        <v>3</v>
      </c>
      <c r="AR58" s="377">
        <v>-20.3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9650723</v>
      </c>
      <c r="AN59" s="365">
        <v>173256</v>
      </c>
      <c r="AO59" s="366">
        <v>112.3</v>
      </c>
      <c r="AP59" s="367">
        <v>70166</v>
      </c>
      <c r="AQ59" s="368">
        <v>1.4</v>
      </c>
      <c r="AR59" s="369">
        <v>110.9</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6528509</v>
      </c>
      <c r="AN60" s="373">
        <v>117204</v>
      </c>
      <c r="AO60" s="374">
        <v>203.3</v>
      </c>
      <c r="AP60" s="375">
        <v>36115</v>
      </c>
      <c r="AQ60" s="376">
        <v>-6.2</v>
      </c>
      <c r="AR60" s="377">
        <v>209.5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5404521</v>
      </c>
      <c r="AN61" s="380">
        <v>95296</v>
      </c>
      <c r="AO61" s="381">
        <v>35.299999999999997</v>
      </c>
      <c r="AP61" s="382">
        <v>73906</v>
      </c>
      <c r="AQ61" s="383">
        <v>3.3</v>
      </c>
      <c r="AR61" s="369">
        <v>32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2836892</v>
      </c>
      <c r="AN62" s="373">
        <v>50214</v>
      </c>
      <c r="AO62" s="374">
        <v>63.3</v>
      </c>
      <c r="AP62" s="375">
        <v>37464</v>
      </c>
      <c r="AQ62" s="376">
        <v>2.8</v>
      </c>
      <c r="AR62" s="377">
        <v>60.5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I5Nx92xrat6+IyTmSLM4dsKIqTloEm6MXFDuojAAY/y9ODPbe4m5diyWsnVE+12JUl9TeVo5TiI2mCrqtZfaoA==" saltValue="ISNmNYH8+xo+HY3+V/87s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553</v>
      </c>
    </row>
    <row r="121" spans="125:125" ht="13.5" hidden="1" customHeight="1" x14ac:dyDescent="0.2">
      <c r="DU121" s="291"/>
    </row>
  </sheetData>
  <sheetProtection algorithmName="SHA-512" hashValue="CHRC0VX+y8w7XagoHbXpYY/WFhGZ0rd8te2t54W1QkOzWvd3jTDns6xBNJlG92Rm48SQ7Bmg/3PTKg9nWbxsUw==" saltValue="gcGGE4ZNxxvaawkj6Alt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sheetData>
  <sheetProtection algorithmName="SHA-512" hashValue="A/xSHpGHI6g6Ug//1ZMUAmmtRAsR4KIz7XCIMMd3q6miklrwVlZF+2OisAE1gGYmg47JoJYtzQgmX3nUlaDk+w==" saltValue="NjLwuPui+IWfnSYel6/d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00" t="s">
        <v>3</v>
      </c>
      <c r="D47" s="1200"/>
      <c r="E47" s="1201"/>
      <c r="F47" s="11">
        <v>35</v>
      </c>
      <c r="G47" s="12">
        <v>34.15</v>
      </c>
      <c r="H47" s="12">
        <v>31.03</v>
      </c>
      <c r="I47" s="12">
        <v>27.09</v>
      </c>
      <c r="J47" s="13">
        <v>23.32</v>
      </c>
    </row>
    <row r="48" spans="2:10" ht="57.75" customHeight="1" x14ac:dyDescent="0.2">
      <c r="B48" s="14"/>
      <c r="C48" s="1202" t="s">
        <v>4</v>
      </c>
      <c r="D48" s="1202"/>
      <c r="E48" s="1203"/>
      <c r="F48" s="15">
        <v>8.67</v>
      </c>
      <c r="G48" s="16">
        <v>8.56</v>
      </c>
      <c r="H48" s="16">
        <v>10.02</v>
      </c>
      <c r="I48" s="16">
        <v>7.88</v>
      </c>
      <c r="J48" s="17">
        <v>7.59</v>
      </c>
    </row>
    <row r="49" spans="2:10" ht="57.75" customHeight="1" thickBot="1" x14ac:dyDescent="0.25">
      <c r="B49" s="18"/>
      <c r="C49" s="1204" t="s">
        <v>5</v>
      </c>
      <c r="D49" s="1204"/>
      <c r="E49" s="1205"/>
      <c r="F49" s="19" t="s">
        <v>560</v>
      </c>
      <c r="G49" s="20" t="s">
        <v>561</v>
      </c>
      <c r="H49" s="20" t="s">
        <v>562</v>
      </c>
      <c r="I49" s="20" t="s">
        <v>563</v>
      </c>
      <c r="J49" s="21" t="s">
        <v>564</v>
      </c>
    </row>
    <row r="50" spans="2:10" ht="13.5" customHeight="1" x14ac:dyDescent="0.2"/>
  </sheetData>
  <sheetProtection algorithmName="SHA-512" hashValue="2vkus7zwRyeVDhlD+b0p72y5YSY2fnfYc4poWUSyOCPdj9ZKD5fQOEqGdiCe4XsVNvhUgru/EZfj+CkZFMIHLA==" saltValue="Pm3x80+mWQ7JKMp6EaXV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12" t="s">
        <v>565</v>
      </c>
      <c r="D34" s="1212"/>
      <c r="E34" s="1213"/>
      <c r="F34" s="32">
        <v>10.94</v>
      </c>
      <c r="G34" s="33">
        <v>11.19</v>
      </c>
      <c r="H34" s="33">
        <v>10.46</v>
      </c>
      <c r="I34" s="33">
        <v>9.48</v>
      </c>
      <c r="J34" s="34">
        <v>8.92</v>
      </c>
      <c r="K34" s="22"/>
      <c r="L34" s="22"/>
      <c r="M34" s="22"/>
      <c r="N34" s="22"/>
      <c r="O34" s="22"/>
      <c r="P34" s="22"/>
    </row>
    <row r="35" spans="1:16" ht="39" customHeight="1" x14ac:dyDescent="0.2">
      <c r="A35" s="22"/>
      <c r="B35" s="35"/>
      <c r="C35" s="1206" t="s">
        <v>566</v>
      </c>
      <c r="D35" s="1207"/>
      <c r="E35" s="1208"/>
      <c r="F35" s="36">
        <v>8.67</v>
      </c>
      <c r="G35" s="37">
        <v>8.5500000000000007</v>
      </c>
      <c r="H35" s="37">
        <v>10.02</v>
      </c>
      <c r="I35" s="37">
        <v>7.87</v>
      </c>
      <c r="J35" s="38">
        <v>7.59</v>
      </c>
      <c r="K35" s="22"/>
      <c r="L35" s="22"/>
      <c r="M35" s="22"/>
      <c r="N35" s="22"/>
      <c r="O35" s="22"/>
      <c r="P35" s="22"/>
    </row>
    <row r="36" spans="1:16" ht="39" customHeight="1" x14ac:dyDescent="0.2">
      <c r="A36" s="22"/>
      <c r="B36" s="35"/>
      <c r="C36" s="1206" t="s">
        <v>567</v>
      </c>
      <c r="D36" s="1207"/>
      <c r="E36" s="1208"/>
      <c r="F36" s="36">
        <v>0.75</v>
      </c>
      <c r="G36" s="37">
        <v>1.18</v>
      </c>
      <c r="H36" s="37">
        <v>0.86</v>
      </c>
      <c r="I36" s="37">
        <v>0.73</v>
      </c>
      <c r="J36" s="38">
        <v>1.1599999999999999</v>
      </c>
      <c r="K36" s="22"/>
      <c r="L36" s="22"/>
      <c r="M36" s="22"/>
      <c r="N36" s="22"/>
      <c r="O36" s="22"/>
      <c r="P36" s="22"/>
    </row>
    <row r="37" spans="1:16" ht="39" customHeight="1" x14ac:dyDescent="0.2">
      <c r="A37" s="22"/>
      <c r="B37" s="35"/>
      <c r="C37" s="1206" t="s">
        <v>568</v>
      </c>
      <c r="D37" s="1207"/>
      <c r="E37" s="1208"/>
      <c r="F37" s="36">
        <v>0.3</v>
      </c>
      <c r="G37" s="37">
        <v>0.35</v>
      </c>
      <c r="H37" s="37">
        <v>0.33</v>
      </c>
      <c r="I37" s="37">
        <v>0.26</v>
      </c>
      <c r="J37" s="38">
        <v>0.47</v>
      </c>
      <c r="K37" s="22"/>
      <c r="L37" s="22"/>
      <c r="M37" s="22"/>
      <c r="N37" s="22"/>
      <c r="O37" s="22"/>
      <c r="P37" s="22"/>
    </row>
    <row r="38" spans="1:16" ht="39" customHeight="1" x14ac:dyDescent="0.2">
      <c r="A38" s="22"/>
      <c r="B38" s="35"/>
      <c r="C38" s="1206" t="s">
        <v>569</v>
      </c>
      <c r="D38" s="1207"/>
      <c r="E38" s="1208"/>
      <c r="F38" s="36">
        <v>0.48</v>
      </c>
      <c r="G38" s="37">
        <v>0.96</v>
      </c>
      <c r="H38" s="37">
        <v>0.97</v>
      </c>
      <c r="I38" s="37">
        <v>0.8</v>
      </c>
      <c r="J38" s="38">
        <v>0.22</v>
      </c>
      <c r="K38" s="22"/>
      <c r="L38" s="22"/>
      <c r="M38" s="22"/>
      <c r="N38" s="22"/>
      <c r="O38" s="22"/>
      <c r="P38" s="22"/>
    </row>
    <row r="39" spans="1:16" ht="39" customHeight="1" x14ac:dyDescent="0.2">
      <c r="A39" s="22"/>
      <c r="B39" s="35"/>
      <c r="C39" s="1206" t="s">
        <v>570</v>
      </c>
      <c r="D39" s="1207"/>
      <c r="E39" s="1208"/>
      <c r="F39" s="36">
        <v>0.03</v>
      </c>
      <c r="G39" s="37">
        <v>0.04</v>
      </c>
      <c r="H39" s="37">
        <v>0.05</v>
      </c>
      <c r="I39" s="37">
        <v>0.03</v>
      </c>
      <c r="J39" s="38">
        <v>0.06</v>
      </c>
      <c r="K39" s="22"/>
      <c r="L39" s="22"/>
      <c r="M39" s="22"/>
      <c r="N39" s="22"/>
      <c r="O39" s="22"/>
      <c r="P39" s="22"/>
    </row>
    <row r="40" spans="1:16" ht="39" customHeight="1" x14ac:dyDescent="0.2">
      <c r="A40" s="22"/>
      <c r="B40" s="35"/>
      <c r="C40" s="1206" t="s">
        <v>571</v>
      </c>
      <c r="D40" s="1207"/>
      <c r="E40" s="1208"/>
      <c r="F40" s="36">
        <v>0.01</v>
      </c>
      <c r="G40" s="37">
        <v>0.01</v>
      </c>
      <c r="H40" s="37">
        <v>0.01</v>
      </c>
      <c r="I40" s="37">
        <v>0.04</v>
      </c>
      <c r="J40" s="38">
        <v>0.01</v>
      </c>
      <c r="K40" s="22"/>
      <c r="L40" s="22"/>
      <c r="M40" s="22"/>
      <c r="N40" s="22"/>
      <c r="O40" s="22"/>
      <c r="P40" s="22"/>
    </row>
    <row r="41" spans="1:16" ht="39" customHeight="1" x14ac:dyDescent="0.2">
      <c r="A41" s="22"/>
      <c r="B41" s="35"/>
      <c r="C41" s="1206" t="s">
        <v>572</v>
      </c>
      <c r="D41" s="1207"/>
      <c r="E41" s="1208"/>
      <c r="F41" s="36">
        <v>0</v>
      </c>
      <c r="G41" s="37">
        <v>0.03</v>
      </c>
      <c r="H41" s="37">
        <v>0.01</v>
      </c>
      <c r="I41" s="37">
        <v>0.01</v>
      </c>
      <c r="J41" s="38">
        <v>0.01</v>
      </c>
      <c r="K41" s="22"/>
      <c r="L41" s="22"/>
      <c r="M41" s="22"/>
      <c r="N41" s="22"/>
      <c r="O41" s="22"/>
      <c r="P41" s="22"/>
    </row>
    <row r="42" spans="1:16" ht="39" customHeight="1" x14ac:dyDescent="0.2">
      <c r="A42" s="22"/>
      <c r="B42" s="39"/>
      <c r="C42" s="1206" t="s">
        <v>573</v>
      </c>
      <c r="D42" s="1207"/>
      <c r="E42" s="1208"/>
      <c r="F42" s="36" t="s">
        <v>513</v>
      </c>
      <c r="G42" s="37" t="s">
        <v>513</v>
      </c>
      <c r="H42" s="37" t="s">
        <v>513</v>
      </c>
      <c r="I42" s="37" t="s">
        <v>513</v>
      </c>
      <c r="J42" s="38" t="s">
        <v>513</v>
      </c>
      <c r="K42" s="22"/>
      <c r="L42" s="22"/>
      <c r="M42" s="22"/>
      <c r="N42" s="22"/>
      <c r="O42" s="22"/>
      <c r="P42" s="22"/>
    </row>
    <row r="43" spans="1:16" ht="39" customHeight="1" thickBot="1" x14ac:dyDescent="0.25">
      <c r="A43" s="22"/>
      <c r="B43" s="40"/>
      <c r="C43" s="1209" t="s">
        <v>574</v>
      </c>
      <c r="D43" s="1210"/>
      <c r="E43" s="1211"/>
      <c r="F43" s="41">
        <v>0.22</v>
      </c>
      <c r="G43" s="42">
        <v>0.54</v>
      </c>
      <c r="H43" s="42">
        <v>0</v>
      </c>
      <c r="I43" s="42" t="s">
        <v>513</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d8LOYc+nxLBuY+jAVM2YvFRoFYBAuqCfviO9ICMiC8K2a9vM8VH2wbpLEYhGioPtLS/GtjRArlnoVY+07Wfqg==" saltValue="Ysy44POfADMxFRHE33lc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2858</v>
      </c>
      <c r="L45" s="60">
        <v>2933</v>
      </c>
      <c r="M45" s="60">
        <v>2936</v>
      </c>
      <c r="N45" s="60">
        <v>2922</v>
      </c>
      <c r="O45" s="61">
        <v>2996</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513</v>
      </c>
      <c r="L46" s="64" t="s">
        <v>513</v>
      </c>
      <c r="M46" s="64" t="s">
        <v>513</v>
      </c>
      <c r="N46" s="64" t="s">
        <v>513</v>
      </c>
      <c r="O46" s="65" t="s">
        <v>513</v>
      </c>
      <c r="P46" s="48"/>
      <c r="Q46" s="48"/>
      <c r="R46" s="48"/>
      <c r="S46" s="48"/>
      <c r="T46" s="48"/>
      <c r="U46" s="48"/>
    </row>
    <row r="47" spans="1:21" ht="30.75" customHeight="1" x14ac:dyDescent="0.2">
      <c r="A47" s="48"/>
      <c r="B47" s="1216"/>
      <c r="C47" s="1217"/>
      <c r="D47" s="62"/>
      <c r="E47" s="1222" t="s">
        <v>14</v>
      </c>
      <c r="F47" s="1222"/>
      <c r="G47" s="1222"/>
      <c r="H47" s="1222"/>
      <c r="I47" s="1222"/>
      <c r="J47" s="1223"/>
      <c r="K47" s="63" t="s">
        <v>513</v>
      </c>
      <c r="L47" s="64" t="s">
        <v>513</v>
      </c>
      <c r="M47" s="64" t="s">
        <v>513</v>
      </c>
      <c r="N47" s="64" t="s">
        <v>513</v>
      </c>
      <c r="O47" s="65" t="s">
        <v>513</v>
      </c>
      <c r="P47" s="48"/>
      <c r="Q47" s="48"/>
      <c r="R47" s="48"/>
      <c r="S47" s="48"/>
      <c r="T47" s="48"/>
      <c r="U47" s="48"/>
    </row>
    <row r="48" spans="1:21" ht="30.75" customHeight="1" x14ac:dyDescent="0.2">
      <c r="A48" s="48"/>
      <c r="B48" s="1216"/>
      <c r="C48" s="1217"/>
      <c r="D48" s="62"/>
      <c r="E48" s="1222" t="s">
        <v>15</v>
      </c>
      <c r="F48" s="1222"/>
      <c r="G48" s="1222"/>
      <c r="H48" s="1222"/>
      <c r="I48" s="1222"/>
      <c r="J48" s="1223"/>
      <c r="K48" s="63">
        <v>606</v>
      </c>
      <c r="L48" s="64">
        <v>613</v>
      </c>
      <c r="M48" s="64">
        <v>624</v>
      </c>
      <c r="N48" s="64">
        <v>609</v>
      </c>
      <c r="O48" s="65">
        <v>638</v>
      </c>
      <c r="P48" s="48"/>
      <c r="Q48" s="48"/>
      <c r="R48" s="48"/>
      <c r="S48" s="48"/>
      <c r="T48" s="48"/>
      <c r="U48" s="48"/>
    </row>
    <row r="49" spans="1:21" ht="30.75" customHeight="1" x14ac:dyDescent="0.2">
      <c r="A49" s="48"/>
      <c r="B49" s="1216"/>
      <c r="C49" s="1217"/>
      <c r="D49" s="62"/>
      <c r="E49" s="1222" t="s">
        <v>16</v>
      </c>
      <c r="F49" s="1222"/>
      <c r="G49" s="1222"/>
      <c r="H49" s="1222"/>
      <c r="I49" s="1222"/>
      <c r="J49" s="1223"/>
      <c r="K49" s="63" t="s">
        <v>513</v>
      </c>
      <c r="L49" s="64" t="s">
        <v>513</v>
      </c>
      <c r="M49" s="64" t="s">
        <v>513</v>
      </c>
      <c r="N49" s="64" t="s">
        <v>513</v>
      </c>
      <c r="O49" s="65" t="s">
        <v>513</v>
      </c>
      <c r="P49" s="48"/>
      <c r="Q49" s="48"/>
      <c r="R49" s="48"/>
      <c r="S49" s="48"/>
      <c r="T49" s="48"/>
      <c r="U49" s="48"/>
    </row>
    <row r="50" spans="1:21" ht="30.75" customHeight="1" x14ac:dyDescent="0.2">
      <c r="A50" s="48"/>
      <c r="B50" s="1216"/>
      <c r="C50" s="1217"/>
      <c r="D50" s="62"/>
      <c r="E50" s="1222" t="s">
        <v>17</v>
      </c>
      <c r="F50" s="1222"/>
      <c r="G50" s="1222"/>
      <c r="H50" s="1222"/>
      <c r="I50" s="1222"/>
      <c r="J50" s="1223"/>
      <c r="K50" s="63" t="s">
        <v>513</v>
      </c>
      <c r="L50" s="64" t="s">
        <v>513</v>
      </c>
      <c r="M50" s="64" t="s">
        <v>513</v>
      </c>
      <c r="N50" s="64" t="s">
        <v>513</v>
      </c>
      <c r="O50" s="65" t="s">
        <v>513</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513</v>
      </c>
      <c r="L51" s="64" t="s">
        <v>513</v>
      </c>
      <c r="M51" s="64" t="s">
        <v>513</v>
      </c>
      <c r="N51" s="64" t="s">
        <v>513</v>
      </c>
      <c r="O51" s="65" t="s">
        <v>513</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2774</v>
      </c>
      <c r="L52" s="64">
        <v>2778</v>
      </c>
      <c r="M52" s="64">
        <v>2763</v>
      </c>
      <c r="N52" s="64">
        <v>2734</v>
      </c>
      <c r="O52" s="65">
        <v>2742</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690</v>
      </c>
      <c r="L53" s="69">
        <v>768</v>
      </c>
      <c r="M53" s="69">
        <v>797</v>
      </c>
      <c r="N53" s="69">
        <v>797</v>
      </c>
      <c r="O53" s="70">
        <v>892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30" t="s">
        <v>25</v>
      </c>
      <c r="C57" s="1231"/>
      <c r="D57" s="1234" t="s">
        <v>26</v>
      </c>
      <c r="E57" s="1235"/>
      <c r="F57" s="1235"/>
      <c r="G57" s="1235"/>
      <c r="H57" s="1235"/>
      <c r="I57" s="1235"/>
      <c r="J57" s="1236"/>
      <c r="K57" s="83" t="s">
        <v>581</v>
      </c>
      <c r="L57" s="84" t="s">
        <v>581</v>
      </c>
      <c r="M57" s="84" t="s">
        <v>581</v>
      </c>
      <c r="N57" s="84" t="s">
        <v>581</v>
      </c>
      <c r="O57" s="85" t="s">
        <v>581</v>
      </c>
    </row>
    <row r="58" spans="1:21" ht="31.5" customHeight="1" thickBot="1" x14ac:dyDescent="0.25">
      <c r="B58" s="1232"/>
      <c r="C58" s="1233"/>
      <c r="D58" s="1237" t="s">
        <v>27</v>
      </c>
      <c r="E58" s="1238"/>
      <c r="F58" s="1238"/>
      <c r="G58" s="1238"/>
      <c r="H58" s="1238"/>
      <c r="I58" s="1238"/>
      <c r="J58" s="1239"/>
      <c r="K58" s="86" t="s">
        <v>581</v>
      </c>
      <c r="L58" s="87" t="s">
        <v>581</v>
      </c>
      <c r="M58" s="87" t="s">
        <v>581</v>
      </c>
      <c r="N58" s="87" t="s">
        <v>581</v>
      </c>
      <c r="O58" s="88" t="s">
        <v>581</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2"/>
    <row r="66" s="49" customFormat="1" ht="12.6" hidden="1" customHeight="1" x14ac:dyDescent="0.2"/>
    <row r="67" s="49" customFormat="1" ht="12.6" hidden="1" customHeight="1" x14ac:dyDescent="0.2"/>
  </sheetData>
  <sheetProtection algorithmName="SHA-512" hashValue="svCngfyJBTeR3kIrqWG5h6Zaf1o9GikEMbL3Zg4TNqU6vhAvTBPqBjIrKuQPOV5l5KYyX7j6GJv2EFW7hpfKBA==" saltValue="hLKf/5ucYbm4aXJuS8de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76"/>
  <sheetViews>
    <sheetView showGridLines="0" zoomScaleNormal="100" zoomScaleSheetLayoutView="100" workbookViewId="0">
      <selection sqref="A1:XFD1"/>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s="93" customFormat="1" ht="15" customHeight="1" x14ac:dyDescent="0.2"/>
    <row r="26" s="93" customFormat="1" ht="15" customHeight="1" x14ac:dyDescent="0.2"/>
    <row r="27" s="93" customFormat="1" ht="15" customHeight="1" x14ac:dyDescent="0.2"/>
    <row r="28" s="93" customFormat="1" ht="15" customHeight="1" x14ac:dyDescent="0.2"/>
    <row r="29" s="93" customFormat="1" ht="15" customHeight="1" x14ac:dyDescent="0.2"/>
    <row r="30" s="93" customFormat="1" ht="15" customHeight="1" x14ac:dyDescent="0.2"/>
    <row r="31" s="93" customFormat="1" ht="15" customHeight="1" x14ac:dyDescent="0.2"/>
    <row r="32" s="93"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40" t="s">
        <v>30</v>
      </c>
      <c r="C41" s="1241"/>
      <c r="D41" s="102"/>
      <c r="E41" s="1246" t="s">
        <v>31</v>
      </c>
      <c r="F41" s="1246"/>
      <c r="G41" s="1246"/>
      <c r="H41" s="1247"/>
      <c r="I41" s="103">
        <v>26010</v>
      </c>
      <c r="J41" s="104">
        <v>25063</v>
      </c>
      <c r="K41" s="104">
        <v>25790</v>
      </c>
      <c r="L41" s="104">
        <v>26419</v>
      </c>
      <c r="M41" s="105">
        <v>29426</v>
      </c>
    </row>
    <row r="42" spans="2:13" ht="27.75" customHeight="1" x14ac:dyDescent="0.2">
      <c r="B42" s="1242"/>
      <c r="C42" s="1243"/>
      <c r="D42" s="106"/>
      <c r="E42" s="1248" t="s">
        <v>32</v>
      </c>
      <c r="F42" s="1248"/>
      <c r="G42" s="1248"/>
      <c r="H42" s="1249"/>
      <c r="I42" s="107" t="s">
        <v>513</v>
      </c>
      <c r="J42" s="108" t="s">
        <v>513</v>
      </c>
      <c r="K42" s="108" t="s">
        <v>513</v>
      </c>
      <c r="L42" s="108" t="s">
        <v>513</v>
      </c>
      <c r="M42" s="109" t="s">
        <v>513</v>
      </c>
    </row>
    <row r="43" spans="2:13" ht="27.75" customHeight="1" x14ac:dyDescent="0.2">
      <c r="B43" s="1242"/>
      <c r="C43" s="1243"/>
      <c r="D43" s="106"/>
      <c r="E43" s="1248" t="s">
        <v>33</v>
      </c>
      <c r="F43" s="1248"/>
      <c r="G43" s="1248"/>
      <c r="H43" s="1249"/>
      <c r="I43" s="107">
        <v>8877</v>
      </c>
      <c r="J43" s="108">
        <v>8551</v>
      </c>
      <c r="K43" s="108">
        <v>8093</v>
      </c>
      <c r="L43" s="108">
        <v>8554</v>
      </c>
      <c r="M43" s="109">
        <v>8952</v>
      </c>
    </row>
    <row r="44" spans="2:13" ht="27.75" customHeight="1" x14ac:dyDescent="0.2">
      <c r="B44" s="1242"/>
      <c r="C44" s="1243"/>
      <c r="D44" s="106"/>
      <c r="E44" s="1248" t="s">
        <v>34</v>
      </c>
      <c r="F44" s="1248"/>
      <c r="G44" s="1248"/>
      <c r="H44" s="1249"/>
      <c r="I44" s="107" t="s">
        <v>513</v>
      </c>
      <c r="J44" s="108" t="s">
        <v>513</v>
      </c>
      <c r="K44" s="108" t="s">
        <v>513</v>
      </c>
      <c r="L44" s="108" t="s">
        <v>513</v>
      </c>
      <c r="M44" s="109" t="s">
        <v>513</v>
      </c>
    </row>
    <row r="45" spans="2:13" ht="27.75" customHeight="1" x14ac:dyDescent="0.2">
      <c r="B45" s="1242"/>
      <c r="C45" s="1243"/>
      <c r="D45" s="106"/>
      <c r="E45" s="1248" t="s">
        <v>35</v>
      </c>
      <c r="F45" s="1248"/>
      <c r="G45" s="1248"/>
      <c r="H45" s="1249"/>
      <c r="I45" s="107">
        <v>5687</v>
      </c>
      <c r="J45" s="108">
        <v>5824</v>
      </c>
      <c r="K45" s="108">
        <v>5727</v>
      </c>
      <c r="L45" s="108">
        <v>5613</v>
      </c>
      <c r="M45" s="109">
        <v>5693</v>
      </c>
    </row>
    <row r="46" spans="2:13" ht="27.75" customHeight="1" x14ac:dyDescent="0.2">
      <c r="B46" s="1242"/>
      <c r="C46" s="1243"/>
      <c r="D46" s="110"/>
      <c r="E46" s="1248" t="s">
        <v>36</v>
      </c>
      <c r="F46" s="1248"/>
      <c r="G46" s="1248"/>
      <c r="H46" s="1249"/>
      <c r="I46" s="107">
        <v>324</v>
      </c>
      <c r="J46" s="108">
        <v>454</v>
      </c>
      <c r="K46" s="108">
        <v>387</v>
      </c>
      <c r="L46" s="108">
        <v>326</v>
      </c>
      <c r="M46" s="109">
        <v>354</v>
      </c>
    </row>
    <row r="47" spans="2:13" ht="27.75" customHeight="1" x14ac:dyDescent="0.2">
      <c r="B47" s="1242"/>
      <c r="C47" s="1243"/>
      <c r="D47" s="111"/>
      <c r="E47" s="1250" t="s">
        <v>37</v>
      </c>
      <c r="F47" s="1251"/>
      <c r="G47" s="1251"/>
      <c r="H47" s="1252"/>
      <c r="I47" s="107" t="s">
        <v>513</v>
      </c>
      <c r="J47" s="108" t="s">
        <v>513</v>
      </c>
      <c r="K47" s="108" t="s">
        <v>513</v>
      </c>
      <c r="L47" s="108" t="s">
        <v>513</v>
      </c>
      <c r="M47" s="109" t="s">
        <v>513</v>
      </c>
    </row>
    <row r="48" spans="2:13" ht="27.75" customHeight="1" x14ac:dyDescent="0.2">
      <c r="B48" s="1242"/>
      <c r="C48" s="1243"/>
      <c r="D48" s="106"/>
      <c r="E48" s="1248" t="s">
        <v>38</v>
      </c>
      <c r="F48" s="1248"/>
      <c r="G48" s="1248"/>
      <c r="H48" s="1249"/>
      <c r="I48" s="107" t="s">
        <v>513</v>
      </c>
      <c r="J48" s="108" t="s">
        <v>513</v>
      </c>
      <c r="K48" s="108" t="s">
        <v>513</v>
      </c>
      <c r="L48" s="108" t="s">
        <v>513</v>
      </c>
      <c r="M48" s="109" t="s">
        <v>513</v>
      </c>
    </row>
    <row r="49" spans="2:13" ht="27.75" customHeight="1" x14ac:dyDescent="0.2">
      <c r="B49" s="1244"/>
      <c r="C49" s="1245"/>
      <c r="D49" s="106"/>
      <c r="E49" s="1248" t="s">
        <v>39</v>
      </c>
      <c r="F49" s="1248"/>
      <c r="G49" s="1248"/>
      <c r="H49" s="1249"/>
      <c r="I49" s="107" t="s">
        <v>513</v>
      </c>
      <c r="J49" s="108" t="s">
        <v>513</v>
      </c>
      <c r="K49" s="108" t="s">
        <v>513</v>
      </c>
      <c r="L49" s="108" t="s">
        <v>513</v>
      </c>
      <c r="M49" s="109" t="s">
        <v>513</v>
      </c>
    </row>
    <row r="50" spans="2:13" ht="27.75" customHeight="1" x14ac:dyDescent="0.2">
      <c r="B50" s="1253" t="s">
        <v>40</v>
      </c>
      <c r="C50" s="1254"/>
      <c r="D50" s="112"/>
      <c r="E50" s="1248" t="s">
        <v>41</v>
      </c>
      <c r="F50" s="1248"/>
      <c r="G50" s="1248"/>
      <c r="H50" s="1249"/>
      <c r="I50" s="107">
        <v>17057</v>
      </c>
      <c r="J50" s="108">
        <v>16401</v>
      </c>
      <c r="K50" s="108">
        <v>15809</v>
      </c>
      <c r="L50" s="108">
        <v>15233</v>
      </c>
      <c r="M50" s="109">
        <v>12287</v>
      </c>
    </row>
    <row r="51" spans="2:13" ht="27.75" customHeight="1" x14ac:dyDescent="0.2">
      <c r="B51" s="1242"/>
      <c r="C51" s="1243"/>
      <c r="D51" s="106"/>
      <c r="E51" s="1248" t="s">
        <v>42</v>
      </c>
      <c r="F51" s="1248"/>
      <c r="G51" s="1248"/>
      <c r="H51" s="1249"/>
      <c r="I51" s="107">
        <v>2628</v>
      </c>
      <c r="J51" s="108">
        <v>2368</v>
      </c>
      <c r="K51" s="108">
        <v>2196</v>
      </c>
      <c r="L51" s="108">
        <v>1833</v>
      </c>
      <c r="M51" s="109">
        <v>1683</v>
      </c>
    </row>
    <row r="52" spans="2:13" ht="27.75" customHeight="1" x14ac:dyDescent="0.2">
      <c r="B52" s="1244"/>
      <c r="C52" s="1245"/>
      <c r="D52" s="106"/>
      <c r="E52" s="1248" t="s">
        <v>43</v>
      </c>
      <c r="F52" s="1248"/>
      <c r="G52" s="1248"/>
      <c r="H52" s="1249"/>
      <c r="I52" s="107">
        <v>27021</v>
      </c>
      <c r="J52" s="108">
        <v>26239</v>
      </c>
      <c r="K52" s="108">
        <v>26273</v>
      </c>
      <c r="L52" s="108">
        <v>26487</v>
      </c>
      <c r="M52" s="109">
        <v>28505</v>
      </c>
    </row>
    <row r="53" spans="2:13" ht="27.75" customHeight="1" thickBot="1" x14ac:dyDescent="0.25">
      <c r="B53" s="1255" t="s">
        <v>44</v>
      </c>
      <c r="C53" s="1256"/>
      <c r="D53" s="113"/>
      <c r="E53" s="1257" t="s">
        <v>45</v>
      </c>
      <c r="F53" s="1257"/>
      <c r="G53" s="1257"/>
      <c r="H53" s="1258"/>
      <c r="I53" s="114">
        <v>-5808</v>
      </c>
      <c r="J53" s="115">
        <v>-5117</v>
      </c>
      <c r="K53" s="115">
        <v>-4281</v>
      </c>
      <c r="L53" s="115">
        <v>-2640</v>
      </c>
      <c r="M53" s="116">
        <v>1950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5" s="93" customFormat="1" ht="13.5" hidden="1" customHeight="1" x14ac:dyDescent="0.2"/>
    <row r="66" s="93" customFormat="1" ht="13.5" hidden="1" customHeight="1" x14ac:dyDescent="0.2"/>
    <row r="67" s="93" customFormat="1" ht="13.5" hidden="1" customHeight="1" x14ac:dyDescent="0.2"/>
    <row r="68" s="93" customFormat="1" ht="13.5" hidden="1" customHeight="1" x14ac:dyDescent="0.2"/>
    <row r="69" s="93" customFormat="1" ht="13.5" hidden="1" customHeight="1" x14ac:dyDescent="0.2"/>
    <row r="70" s="93" customFormat="1" ht="13.5" hidden="1" customHeight="1" x14ac:dyDescent="0.2"/>
    <row r="71" s="93" customFormat="1" ht="13.5" hidden="1" customHeight="1" x14ac:dyDescent="0.2"/>
    <row r="72" s="93" customFormat="1" ht="13.5" hidden="1" customHeight="1" x14ac:dyDescent="0.2"/>
    <row r="73" s="93" customFormat="1" ht="13.5" hidden="1" customHeight="1" x14ac:dyDescent="0.2"/>
    <row r="74" s="93" customFormat="1" ht="13.5" hidden="1" customHeight="1" x14ac:dyDescent="0.2"/>
    <row r="75" s="93" customFormat="1" ht="13.5" hidden="1" customHeight="1" x14ac:dyDescent="0.2"/>
    <row r="76" s="93" customFormat="1" ht="13.5" hidden="1" customHeight="1" x14ac:dyDescent="0.2"/>
  </sheetData>
  <sheetProtection algorithmName="SHA-512" hashValue="62JIoJu/t/lDp+U48sN1yNFyFECZeM3yGsjGmsP0RoMDeMDjPHuZk3h2bxe4Czi3rqhwGlpH9gKki3SDFSbgtw==" saltValue="OPajDrQ5oUyBbNk0FuBq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tabSelected="1"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557</v>
      </c>
      <c r="G54" s="125" t="s">
        <v>558</v>
      </c>
      <c r="H54" s="126" t="s">
        <v>559</v>
      </c>
    </row>
    <row r="55" spans="2:8" ht="52.5" customHeight="1" x14ac:dyDescent="0.2">
      <c r="B55" s="127"/>
      <c r="C55" s="1267" t="s">
        <v>48</v>
      </c>
      <c r="D55" s="1267"/>
      <c r="E55" s="1268"/>
      <c r="F55" s="128">
        <v>4997</v>
      </c>
      <c r="G55" s="128">
        <v>4347</v>
      </c>
      <c r="H55" s="129">
        <v>3704</v>
      </c>
    </row>
    <row r="56" spans="2:8" ht="52.5" customHeight="1" x14ac:dyDescent="0.2">
      <c r="B56" s="130"/>
      <c r="C56" s="1269" t="s">
        <v>49</v>
      </c>
      <c r="D56" s="1269"/>
      <c r="E56" s="1270"/>
      <c r="F56" s="131">
        <v>3905</v>
      </c>
      <c r="G56" s="131">
        <v>3374</v>
      </c>
      <c r="H56" s="132">
        <v>2649</v>
      </c>
    </row>
    <row r="57" spans="2:8" ht="53.25" customHeight="1" x14ac:dyDescent="0.2">
      <c r="B57" s="130"/>
      <c r="C57" s="1271" t="s">
        <v>50</v>
      </c>
      <c r="D57" s="1271"/>
      <c r="E57" s="1272"/>
      <c r="F57" s="133">
        <v>8850</v>
      </c>
      <c r="G57" s="133">
        <v>9467</v>
      </c>
      <c r="H57" s="134">
        <v>7808</v>
      </c>
    </row>
    <row r="58" spans="2:8" ht="45.75" customHeight="1" x14ac:dyDescent="0.2">
      <c r="B58" s="135"/>
      <c r="C58" s="1259" t="s">
        <v>586</v>
      </c>
      <c r="D58" s="1260"/>
      <c r="E58" s="1261"/>
      <c r="F58" s="136">
        <v>1891</v>
      </c>
      <c r="G58" s="136">
        <v>1968</v>
      </c>
      <c r="H58" s="137">
        <v>1887</v>
      </c>
    </row>
    <row r="59" spans="2:8" ht="45.75" customHeight="1" x14ac:dyDescent="0.2">
      <c r="B59" s="135"/>
      <c r="C59" s="1259" t="s">
        <v>582</v>
      </c>
      <c r="D59" s="1260"/>
      <c r="E59" s="1261"/>
      <c r="F59" s="136">
        <v>2182</v>
      </c>
      <c r="G59" s="136">
        <v>2539</v>
      </c>
      <c r="H59" s="137">
        <v>1189</v>
      </c>
    </row>
    <row r="60" spans="2:8" ht="45.75" customHeight="1" x14ac:dyDescent="0.2">
      <c r="B60" s="135"/>
      <c r="C60" s="1259" t="s">
        <v>583</v>
      </c>
      <c r="D60" s="1260"/>
      <c r="E60" s="1261"/>
      <c r="F60" s="136">
        <v>827</v>
      </c>
      <c r="G60" s="136">
        <v>833</v>
      </c>
      <c r="H60" s="137">
        <v>839</v>
      </c>
    </row>
    <row r="61" spans="2:8" ht="45.75" customHeight="1" x14ac:dyDescent="0.2">
      <c r="B61" s="135"/>
      <c r="C61" s="1259" t="s">
        <v>584</v>
      </c>
      <c r="D61" s="1260"/>
      <c r="E61" s="1261"/>
      <c r="F61" s="136">
        <v>760</v>
      </c>
      <c r="G61" s="136">
        <v>768</v>
      </c>
      <c r="H61" s="137">
        <v>774</v>
      </c>
    </row>
    <row r="62" spans="2:8" ht="45.75" customHeight="1" thickBot="1" x14ac:dyDescent="0.25">
      <c r="B62" s="138"/>
      <c r="C62" s="1262" t="s">
        <v>585</v>
      </c>
      <c r="D62" s="1263"/>
      <c r="E62" s="1264"/>
      <c r="F62" s="139">
        <v>813</v>
      </c>
      <c r="G62" s="139">
        <v>719</v>
      </c>
      <c r="H62" s="140">
        <v>675</v>
      </c>
    </row>
    <row r="63" spans="2:8" ht="52.5" customHeight="1" thickBot="1" x14ac:dyDescent="0.25">
      <c r="B63" s="141"/>
      <c r="C63" s="1265" t="s">
        <v>51</v>
      </c>
      <c r="D63" s="1265"/>
      <c r="E63" s="1266"/>
      <c r="F63" s="142">
        <v>17752</v>
      </c>
      <c r="G63" s="142">
        <v>17188</v>
      </c>
      <c r="H63" s="143">
        <v>14161</v>
      </c>
    </row>
    <row r="64" spans="2:8" ht="15" customHeight="1" x14ac:dyDescent="0.2"/>
    <row r="65" s="1" customFormat="1" ht="0" hidden="1" customHeight="1" x14ac:dyDescent="0.2"/>
    <row r="66" s="1" customFormat="1" ht="0" hidden="1" customHeight="1" x14ac:dyDescent="0.2"/>
    <row r="67" s="1" customFormat="1" ht="0" hidden="1" customHeight="1" x14ac:dyDescent="0.2"/>
    <row r="68" s="1" customFormat="1" ht="0" hidden="1" customHeight="1" x14ac:dyDescent="0.2"/>
    <row r="69" s="1" customFormat="1" ht="0" hidden="1" customHeight="1" x14ac:dyDescent="0.2"/>
    <row r="70" s="1" customFormat="1" ht="0" hidden="1" customHeight="1" x14ac:dyDescent="0.2"/>
    <row r="71" s="1" customFormat="1" ht="0" hidden="1" customHeight="1" x14ac:dyDescent="0.2"/>
    <row r="72" s="1" customFormat="1" ht="0" hidden="1" customHeight="1" x14ac:dyDescent="0.2"/>
    <row r="73" s="1" customFormat="1" ht="0" hidden="1" customHeight="1" x14ac:dyDescent="0.2"/>
    <row r="74" s="1" customFormat="1" ht="0" hidden="1" customHeight="1" x14ac:dyDescent="0.2"/>
    <row r="75" s="1" customFormat="1" ht="0" hidden="1" customHeight="1" x14ac:dyDescent="0.2"/>
    <row r="76" s="1" customFormat="1" ht="0" hidden="1" customHeight="1" x14ac:dyDescent="0.2"/>
  </sheetData>
  <sheetProtection algorithmName="SHA-512" hashValue="tuMfoed+TH6KqGOPTw3YcP/KbcMDioW+/oV3LuARlMMkdYitZrrZyXek/vfT3DuGj9BowPMD4iFlQ6/VGp8pvA==" saltValue="11uDa/9qikOyUakDstt0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28851-7936-4993-B6C8-EEB83C3EEDF9}">
  <sheetPr>
    <pageSetUpPr fitToPage="1"/>
  </sheetPr>
  <dimension ref="A1:WZM160"/>
  <sheetViews>
    <sheetView showGridLines="0" zoomScale="70" zoomScaleNormal="70" zoomScaleSheetLayoutView="55" workbookViewId="0">
      <selection activeCell="AN43" sqref="AN43:DC47"/>
    </sheetView>
  </sheetViews>
  <sheetFormatPr defaultColWidth="0" defaultRowHeight="13.5" customHeight="1" zeroHeight="1" x14ac:dyDescent="0.2"/>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1" customFormat="1" ht="13.2"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2"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2"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5"/>
      <c r="DE19" s="1275"/>
    </row>
    <row r="20" spans="1:351" ht="13.2" x14ac:dyDescent="0.2">
      <c r="DD20" s="1275"/>
      <c r="DE20" s="1275"/>
    </row>
    <row r="21" spans="1:351" ht="16.2"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x14ac:dyDescent="0.2">
      <c r="B22" s="1282"/>
      <c r="MM22" s="1281"/>
    </row>
    <row r="23" spans="1:351" ht="13.2" x14ac:dyDescent="0.2">
      <c r="B23" s="1282"/>
    </row>
    <row r="24" spans="1:351" ht="13.2" x14ac:dyDescent="0.2">
      <c r="B24" s="1282"/>
    </row>
    <row r="25" spans="1:351" ht="13.2" x14ac:dyDescent="0.2">
      <c r="B25" s="1282"/>
    </row>
    <row r="26" spans="1:351" ht="13.2" x14ac:dyDescent="0.2">
      <c r="B26" s="1282"/>
    </row>
    <row r="27" spans="1:351" ht="13.2" x14ac:dyDescent="0.2">
      <c r="B27" s="1282"/>
    </row>
    <row r="28" spans="1:351" ht="13.2" x14ac:dyDescent="0.2">
      <c r="B28" s="1282"/>
    </row>
    <row r="29" spans="1:351" ht="13.2" x14ac:dyDescent="0.2">
      <c r="B29" s="1282"/>
    </row>
    <row r="30" spans="1:351" ht="13.2" x14ac:dyDescent="0.2">
      <c r="B30" s="1282"/>
    </row>
    <row r="31" spans="1:351" ht="13.2" x14ac:dyDescent="0.2">
      <c r="B31" s="1282"/>
    </row>
    <row r="32" spans="1:351" ht="13.2" x14ac:dyDescent="0.2">
      <c r="B32" s="1282"/>
    </row>
    <row r="33" spans="2:109" ht="13.2" x14ac:dyDescent="0.2">
      <c r="B33" s="1282"/>
    </row>
    <row r="34" spans="2:109" ht="13.2" x14ac:dyDescent="0.2">
      <c r="B34" s="1282"/>
    </row>
    <row r="35" spans="2:109" ht="13.2" x14ac:dyDescent="0.2">
      <c r="B35" s="1282"/>
    </row>
    <row r="36" spans="2:109" ht="13.2" x14ac:dyDescent="0.2">
      <c r="B36" s="1282"/>
    </row>
    <row r="37" spans="2:109" ht="13.2" x14ac:dyDescent="0.2">
      <c r="B37" s="1282"/>
    </row>
    <row r="38" spans="2:109" ht="13.2" x14ac:dyDescent="0.2">
      <c r="B38" s="1282"/>
    </row>
    <row r="39" spans="2:109" ht="13.2"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x14ac:dyDescent="0.2">
      <c r="B40" s="1287"/>
      <c r="DD40" s="1287"/>
      <c r="DE40" s="1275"/>
    </row>
    <row r="41" spans="2:109" ht="16.2" x14ac:dyDescent="0.2">
      <c r="B41" s="1288" t="s">
        <v>608</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x14ac:dyDescent="0.2">
      <c r="B42" s="1282"/>
      <c r="G42" s="1289"/>
      <c r="I42" s="1290"/>
      <c r="J42" s="1290"/>
      <c r="K42" s="1290"/>
      <c r="AM42" s="1289"/>
      <c r="AN42" s="1289" t="s">
        <v>609</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x14ac:dyDescent="0.2">
      <c r="B49" s="1282"/>
      <c r="AN49" s="1275" t="s">
        <v>611</v>
      </c>
    </row>
    <row r="50" spans="1:109" ht="13.2"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555</v>
      </c>
      <c r="BQ50" s="1307"/>
      <c r="BR50" s="1307"/>
      <c r="BS50" s="1307"/>
      <c r="BT50" s="1307"/>
      <c r="BU50" s="1307"/>
      <c r="BV50" s="1307"/>
      <c r="BW50" s="1307"/>
      <c r="BX50" s="1307" t="s">
        <v>556</v>
      </c>
      <c r="BY50" s="1307"/>
      <c r="BZ50" s="1307"/>
      <c r="CA50" s="1307"/>
      <c r="CB50" s="1307"/>
      <c r="CC50" s="1307"/>
      <c r="CD50" s="1307"/>
      <c r="CE50" s="1307"/>
      <c r="CF50" s="1307" t="s">
        <v>557</v>
      </c>
      <c r="CG50" s="1307"/>
      <c r="CH50" s="1307"/>
      <c r="CI50" s="1307"/>
      <c r="CJ50" s="1307"/>
      <c r="CK50" s="1307"/>
      <c r="CL50" s="1307"/>
      <c r="CM50" s="1307"/>
      <c r="CN50" s="1307" t="s">
        <v>558</v>
      </c>
      <c r="CO50" s="1307"/>
      <c r="CP50" s="1307"/>
      <c r="CQ50" s="1307"/>
      <c r="CR50" s="1307"/>
      <c r="CS50" s="1307"/>
      <c r="CT50" s="1307"/>
      <c r="CU50" s="1307"/>
      <c r="CV50" s="1307" t="s">
        <v>559</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612</v>
      </c>
      <c r="AO51" s="1311"/>
      <c r="AP51" s="1311"/>
      <c r="AQ51" s="1311"/>
      <c r="AR51" s="1311"/>
      <c r="AS51" s="1311"/>
      <c r="AT51" s="1311"/>
      <c r="AU51" s="1311"/>
      <c r="AV51" s="1311"/>
      <c r="AW51" s="1311"/>
      <c r="AX51" s="1311"/>
      <c r="AY51" s="1311"/>
      <c r="AZ51" s="1311"/>
      <c r="BA51" s="1311"/>
      <c r="BB51" s="1311" t="s">
        <v>613</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v>14.6</v>
      </c>
      <c r="CW51" s="1312"/>
      <c r="CX51" s="1312"/>
      <c r="CY51" s="1312"/>
      <c r="CZ51" s="1312"/>
      <c r="DA51" s="1312"/>
      <c r="DB51" s="1312"/>
      <c r="DC51" s="1312"/>
    </row>
    <row r="52" spans="1:109" ht="13.2"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2"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614</v>
      </c>
      <c r="BC53" s="1311"/>
      <c r="BD53" s="1311"/>
      <c r="BE53" s="1311"/>
      <c r="BF53" s="1311"/>
      <c r="BG53" s="1311"/>
      <c r="BH53" s="1311"/>
      <c r="BI53" s="1311"/>
      <c r="BJ53" s="1311"/>
      <c r="BK53" s="1311"/>
      <c r="BL53" s="1311"/>
      <c r="BM53" s="1311"/>
      <c r="BN53" s="1311"/>
      <c r="BO53" s="1311"/>
      <c r="BP53" s="1312">
        <v>66.099999999999994</v>
      </c>
      <c r="BQ53" s="1312"/>
      <c r="BR53" s="1312"/>
      <c r="BS53" s="1312"/>
      <c r="BT53" s="1312"/>
      <c r="BU53" s="1312"/>
      <c r="BV53" s="1312"/>
      <c r="BW53" s="1312"/>
      <c r="BX53" s="1312">
        <v>67.599999999999994</v>
      </c>
      <c r="BY53" s="1312"/>
      <c r="BZ53" s="1312"/>
      <c r="CA53" s="1312"/>
      <c r="CB53" s="1312"/>
      <c r="CC53" s="1312"/>
      <c r="CD53" s="1312"/>
      <c r="CE53" s="1312"/>
      <c r="CF53" s="1312">
        <v>68.400000000000006</v>
      </c>
      <c r="CG53" s="1312"/>
      <c r="CH53" s="1312"/>
      <c r="CI53" s="1312"/>
      <c r="CJ53" s="1312"/>
      <c r="CK53" s="1312"/>
      <c r="CL53" s="1312"/>
      <c r="CM53" s="1312"/>
      <c r="CN53" s="1312">
        <v>69.7</v>
      </c>
      <c r="CO53" s="1312"/>
      <c r="CP53" s="1312"/>
      <c r="CQ53" s="1312"/>
      <c r="CR53" s="1312"/>
      <c r="CS53" s="1312"/>
      <c r="CT53" s="1312"/>
      <c r="CU53" s="1312"/>
      <c r="CV53" s="1312">
        <v>69.5</v>
      </c>
      <c r="CW53" s="1312"/>
      <c r="CX53" s="1312"/>
      <c r="CY53" s="1312"/>
      <c r="CZ53" s="1312"/>
      <c r="DA53" s="1312"/>
      <c r="DB53" s="1312"/>
      <c r="DC53" s="1312"/>
    </row>
    <row r="54" spans="1:109" ht="13.2"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2" x14ac:dyDescent="0.2">
      <c r="A55" s="1290"/>
      <c r="B55" s="1282"/>
      <c r="G55" s="1301"/>
      <c r="H55" s="1301"/>
      <c r="I55" s="1301"/>
      <c r="J55" s="1301"/>
      <c r="K55" s="1310"/>
      <c r="L55" s="1310"/>
      <c r="M55" s="1310"/>
      <c r="N55" s="1310"/>
      <c r="AN55" s="1307" t="s">
        <v>615</v>
      </c>
      <c r="AO55" s="1307"/>
      <c r="AP55" s="1307"/>
      <c r="AQ55" s="1307"/>
      <c r="AR55" s="1307"/>
      <c r="AS55" s="1307"/>
      <c r="AT55" s="1307"/>
      <c r="AU55" s="1307"/>
      <c r="AV55" s="1307"/>
      <c r="AW55" s="1307"/>
      <c r="AX55" s="1307"/>
      <c r="AY55" s="1307"/>
      <c r="AZ55" s="1307"/>
      <c r="BA55" s="1307"/>
      <c r="BB55" s="1311" t="s">
        <v>613</v>
      </c>
      <c r="BC55" s="1311"/>
      <c r="BD55" s="1311"/>
      <c r="BE55" s="1311"/>
      <c r="BF55" s="1311"/>
      <c r="BG55" s="1311"/>
      <c r="BH55" s="1311"/>
      <c r="BI55" s="1311"/>
      <c r="BJ55" s="1311"/>
      <c r="BK55" s="1311"/>
      <c r="BL55" s="1311"/>
      <c r="BM55" s="1311"/>
      <c r="BN55" s="1311"/>
      <c r="BO55" s="1311"/>
      <c r="BP55" s="1312">
        <v>39</v>
      </c>
      <c r="BQ55" s="1312"/>
      <c r="BR55" s="1312"/>
      <c r="BS55" s="1312"/>
      <c r="BT55" s="1312"/>
      <c r="BU55" s="1312"/>
      <c r="BV55" s="1312"/>
      <c r="BW55" s="1312"/>
      <c r="BX55" s="1312">
        <v>32.5</v>
      </c>
      <c r="BY55" s="1312"/>
      <c r="BZ55" s="1312"/>
      <c r="CA55" s="1312"/>
      <c r="CB55" s="1312"/>
      <c r="CC55" s="1312"/>
      <c r="CD55" s="1312"/>
      <c r="CE55" s="1312"/>
      <c r="CF55" s="1312">
        <v>30.2</v>
      </c>
      <c r="CG55" s="1312"/>
      <c r="CH55" s="1312"/>
      <c r="CI55" s="1312"/>
      <c r="CJ55" s="1312"/>
      <c r="CK55" s="1312"/>
      <c r="CL55" s="1312"/>
      <c r="CM55" s="1312"/>
      <c r="CN55" s="1312">
        <v>25.4</v>
      </c>
      <c r="CO55" s="1312"/>
      <c r="CP55" s="1312"/>
      <c r="CQ55" s="1312"/>
      <c r="CR55" s="1312"/>
      <c r="CS55" s="1312"/>
      <c r="CT55" s="1312"/>
      <c r="CU55" s="1312"/>
      <c r="CV55" s="1312">
        <v>22.9</v>
      </c>
      <c r="CW55" s="1312"/>
      <c r="CX55" s="1312"/>
      <c r="CY55" s="1312"/>
      <c r="CZ55" s="1312"/>
      <c r="DA55" s="1312"/>
      <c r="DB55" s="1312"/>
      <c r="DC55" s="1312"/>
    </row>
    <row r="56" spans="1:109" ht="13.2"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2"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614</v>
      </c>
      <c r="BC57" s="1311"/>
      <c r="BD57" s="1311"/>
      <c r="BE57" s="1311"/>
      <c r="BF57" s="1311"/>
      <c r="BG57" s="1311"/>
      <c r="BH57" s="1311"/>
      <c r="BI57" s="1311"/>
      <c r="BJ57" s="1311"/>
      <c r="BK57" s="1311"/>
      <c r="BL57" s="1311"/>
      <c r="BM57" s="1311"/>
      <c r="BN57" s="1311"/>
      <c r="BO57" s="1311"/>
      <c r="BP57" s="1312">
        <v>55.4</v>
      </c>
      <c r="BQ57" s="1312"/>
      <c r="BR57" s="1312"/>
      <c r="BS57" s="1312"/>
      <c r="BT57" s="1312"/>
      <c r="BU57" s="1312"/>
      <c r="BV57" s="1312"/>
      <c r="BW57" s="1312"/>
      <c r="BX57" s="1312">
        <v>57</v>
      </c>
      <c r="BY57" s="1312"/>
      <c r="BZ57" s="1312"/>
      <c r="CA57" s="1312"/>
      <c r="CB57" s="1312"/>
      <c r="CC57" s="1312"/>
      <c r="CD57" s="1312"/>
      <c r="CE57" s="1312"/>
      <c r="CF57" s="1312">
        <v>58.9</v>
      </c>
      <c r="CG57" s="1312"/>
      <c r="CH57" s="1312"/>
      <c r="CI57" s="1312"/>
      <c r="CJ57" s="1312"/>
      <c r="CK57" s="1312"/>
      <c r="CL57" s="1312"/>
      <c r="CM57" s="1312"/>
      <c r="CN57" s="1312">
        <v>59.9</v>
      </c>
      <c r="CO57" s="1312"/>
      <c r="CP57" s="1312"/>
      <c r="CQ57" s="1312"/>
      <c r="CR57" s="1312"/>
      <c r="CS57" s="1312"/>
      <c r="CT57" s="1312"/>
      <c r="CU57" s="1312"/>
      <c r="CV57" s="1312">
        <v>60.7</v>
      </c>
      <c r="CW57" s="1312"/>
      <c r="CX57" s="1312"/>
      <c r="CY57" s="1312"/>
      <c r="CZ57" s="1312"/>
      <c r="DA57" s="1312"/>
      <c r="DB57" s="1312"/>
      <c r="DC57" s="1312"/>
      <c r="DD57" s="1315"/>
      <c r="DE57" s="1313"/>
    </row>
    <row r="58" spans="1:109" s="1290" customFormat="1" ht="13.2"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2"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2"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2"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2"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x14ac:dyDescent="0.2">
      <c r="B63" s="1321" t="s">
        <v>616</v>
      </c>
    </row>
    <row r="64" spans="1:109" ht="13.2" x14ac:dyDescent="0.2">
      <c r="B64" s="1282"/>
      <c r="G64" s="1289"/>
      <c r="I64" s="1322"/>
      <c r="J64" s="1322"/>
      <c r="K64" s="1322"/>
      <c r="L64" s="1322"/>
      <c r="M64" s="1322"/>
      <c r="N64" s="1323"/>
      <c r="AM64" s="1289"/>
      <c r="AN64" s="1289" t="s">
        <v>609</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x14ac:dyDescent="0.2">
      <c r="B65" s="1282"/>
      <c r="AN65" s="1291" t="s">
        <v>617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x14ac:dyDescent="0.2">
      <c r="B71" s="1282"/>
      <c r="G71" s="1327"/>
      <c r="I71" s="1328"/>
      <c r="J71" s="1325"/>
      <c r="K71" s="1325"/>
      <c r="L71" s="1326"/>
      <c r="M71" s="1325"/>
      <c r="N71" s="1326"/>
      <c r="AM71" s="1327"/>
      <c r="AN71" s="1275" t="s">
        <v>611</v>
      </c>
    </row>
    <row r="72" spans="2:107" ht="13.2"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555</v>
      </c>
      <c r="BQ72" s="1307"/>
      <c r="BR72" s="1307"/>
      <c r="BS72" s="1307"/>
      <c r="BT72" s="1307"/>
      <c r="BU72" s="1307"/>
      <c r="BV72" s="1307"/>
      <c r="BW72" s="1307"/>
      <c r="BX72" s="1307" t="s">
        <v>556</v>
      </c>
      <c r="BY72" s="1307"/>
      <c r="BZ72" s="1307"/>
      <c r="CA72" s="1307"/>
      <c r="CB72" s="1307"/>
      <c r="CC72" s="1307"/>
      <c r="CD72" s="1307"/>
      <c r="CE72" s="1307"/>
      <c r="CF72" s="1307" t="s">
        <v>557</v>
      </c>
      <c r="CG72" s="1307"/>
      <c r="CH72" s="1307"/>
      <c r="CI72" s="1307"/>
      <c r="CJ72" s="1307"/>
      <c r="CK72" s="1307"/>
      <c r="CL72" s="1307"/>
      <c r="CM72" s="1307"/>
      <c r="CN72" s="1307" t="s">
        <v>558</v>
      </c>
      <c r="CO72" s="1307"/>
      <c r="CP72" s="1307"/>
      <c r="CQ72" s="1307"/>
      <c r="CR72" s="1307"/>
      <c r="CS72" s="1307"/>
      <c r="CT72" s="1307"/>
      <c r="CU72" s="1307"/>
      <c r="CV72" s="1307" t="s">
        <v>559</v>
      </c>
      <c r="CW72" s="1307"/>
      <c r="CX72" s="1307"/>
      <c r="CY72" s="1307"/>
      <c r="CZ72" s="1307"/>
      <c r="DA72" s="1307"/>
      <c r="DB72" s="1307"/>
      <c r="DC72" s="1307"/>
    </row>
    <row r="73" spans="2:107" ht="13.2" x14ac:dyDescent="0.2">
      <c r="B73" s="1282"/>
      <c r="G73" s="1308"/>
      <c r="H73" s="1308"/>
      <c r="I73" s="1308"/>
      <c r="J73" s="1308"/>
      <c r="K73" s="1329"/>
      <c r="L73" s="1329"/>
      <c r="M73" s="1329"/>
      <c r="N73" s="1329"/>
      <c r="AM73" s="1300"/>
      <c r="AN73" s="1311" t="s">
        <v>612</v>
      </c>
      <c r="AO73" s="1311"/>
      <c r="AP73" s="1311"/>
      <c r="AQ73" s="1311"/>
      <c r="AR73" s="1311"/>
      <c r="AS73" s="1311"/>
      <c r="AT73" s="1311"/>
      <c r="AU73" s="1311"/>
      <c r="AV73" s="1311"/>
      <c r="AW73" s="1311"/>
      <c r="AX73" s="1311"/>
      <c r="AY73" s="1311"/>
      <c r="AZ73" s="1311"/>
      <c r="BA73" s="1311"/>
      <c r="BB73" s="1311" t="s">
        <v>613</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v>14.6</v>
      </c>
      <c r="CW73" s="1312"/>
      <c r="CX73" s="1312"/>
      <c r="CY73" s="1312"/>
      <c r="CZ73" s="1312"/>
      <c r="DA73" s="1312"/>
      <c r="DB73" s="1312"/>
      <c r="DC73" s="1312"/>
    </row>
    <row r="74" spans="2:107" ht="13.2" x14ac:dyDescent="0.2">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2"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618</v>
      </c>
      <c r="BC75" s="1311"/>
      <c r="BD75" s="1311"/>
      <c r="BE75" s="1311"/>
      <c r="BF75" s="1311"/>
      <c r="BG75" s="1311"/>
      <c r="BH75" s="1311"/>
      <c r="BI75" s="1311"/>
      <c r="BJ75" s="1311"/>
      <c r="BK75" s="1311"/>
      <c r="BL75" s="1311"/>
      <c r="BM75" s="1311"/>
      <c r="BN75" s="1311"/>
      <c r="BO75" s="1311"/>
      <c r="BP75" s="1312">
        <v>5.0999999999999996</v>
      </c>
      <c r="BQ75" s="1312"/>
      <c r="BR75" s="1312"/>
      <c r="BS75" s="1312"/>
      <c r="BT75" s="1312"/>
      <c r="BU75" s="1312"/>
      <c r="BV75" s="1312"/>
      <c r="BW75" s="1312"/>
      <c r="BX75" s="1312">
        <v>5.0999999999999996</v>
      </c>
      <c r="BY75" s="1312"/>
      <c r="BZ75" s="1312"/>
      <c r="CA75" s="1312"/>
      <c r="CB75" s="1312"/>
      <c r="CC75" s="1312"/>
      <c r="CD75" s="1312"/>
      <c r="CE75" s="1312"/>
      <c r="CF75" s="1312">
        <v>5.4</v>
      </c>
      <c r="CG75" s="1312"/>
      <c r="CH75" s="1312"/>
      <c r="CI75" s="1312"/>
      <c r="CJ75" s="1312"/>
      <c r="CK75" s="1312"/>
      <c r="CL75" s="1312"/>
      <c r="CM75" s="1312"/>
      <c r="CN75" s="1312">
        <v>5.8</v>
      </c>
      <c r="CO75" s="1312"/>
      <c r="CP75" s="1312"/>
      <c r="CQ75" s="1312"/>
      <c r="CR75" s="1312"/>
      <c r="CS75" s="1312"/>
      <c r="CT75" s="1312"/>
      <c r="CU75" s="1312"/>
      <c r="CV75" s="1312">
        <v>6.1</v>
      </c>
      <c r="CW75" s="1312"/>
      <c r="CX75" s="1312"/>
      <c r="CY75" s="1312"/>
      <c r="CZ75" s="1312"/>
      <c r="DA75" s="1312"/>
      <c r="DB75" s="1312"/>
      <c r="DC75" s="1312"/>
    </row>
    <row r="76" spans="2:107" ht="13.2"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2" x14ac:dyDescent="0.2">
      <c r="B77" s="1282"/>
      <c r="G77" s="1301"/>
      <c r="H77" s="1301"/>
      <c r="I77" s="1301"/>
      <c r="J77" s="1301"/>
      <c r="K77" s="1329"/>
      <c r="L77" s="1329"/>
      <c r="M77" s="1329"/>
      <c r="N77" s="1329"/>
      <c r="AN77" s="1307" t="s">
        <v>615</v>
      </c>
      <c r="AO77" s="1307"/>
      <c r="AP77" s="1307"/>
      <c r="AQ77" s="1307"/>
      <c r="AR77" s="1307"/>
      <c r="AS77" s="1307"/>
      <c r="AT77" s="1307"/>
      <c r="AU77" s="1307"/>
      <c r="AV77" s="1307"/>
      <c r="AW77" s="1307"/>
      <c r="AX77" s="1307"/>
      <c r="AY77" s="1307"/>
      <c r="AZ77" s="1307"/>
      <c r="BA77" s="1307"/>
      <c r="BB77" s="1311" t="s">
        <v>613</v>
      </c>
      <c r="BC77" s="1311"/>
      <c r="BD77" s="1311"/>
      <c r="BE77" s="1311"/>
      <c r="BF77" s="1311"/>
      <c r="BG77" s="1311"/>
      <c r="BH77" s="1311"/>
      <c r="BI77" s="1311"/>
      <c r="BJ77" s="1311"/>
      <c r="BK77" s="1311"/>
      <c r="BL77" s="1311"/>
      <c r="BM77" s="1311"/>
      <c r="BN77" s="1311"/>
      <c r="BO77" s="1311"/>
      <c r="BP77" s="1312">
        <v>39</v>
      </c>
      <c r="BQ77" s="1312"/>
      <c r="BR77" s="1312"/>
      <c r="BS77" s="1312"/>
      <c r="BT77" s="1312"/>
      <c r="BU77" s="1312"/>
      <c r="BV77" s="1312"/>
      <c r="BW77" s="1312"/>
      <c r="BX77" s="1312">
        <v>32.5</v>
      </c>
      <c r="BY77" s="1312"/>
      <c r="BZ77" s="1312"/>
      <c r="CA77" s="1312"/>
      <c r="CB77" s="1312"/>
      <c r="CC77" s="1312"/>
      <c r="CD77" s="1312"/>
      <c r="CE77" s="1312"/>
      <c r="CF77" s="1312">
        <v>30.2</v>
      </c>
      <c r="CG77" s="1312"/>
      <c r="CH77" s="1312"/>
      <c r="CI77" s="1312"/>
      <c r="CJ77" s="1312"/>
      <c r="CK77" s="1312"/>
      <c r="CL77" s="1312"/>
      <c r="CM77" s="1312"/>
      <c r="CN77" s="1312">
        <v>25.4</v>
      </c>
      <c r="CO77" s="1312"/>
      <c r="CP77" s="1312"/>
      <c r="CQ77" s="1312"/>
      <c r="CR77" s="1312"/>
      <c r="CS77" s="1312"/>
      <c r="CT77" s="1312"/>
      <c r="CU77" s="1312"/>
      <c r="CV77" s="1312">
        <v>22.9</v>
      </c>
      <c r="CW77" s="1312"/>
      <c r="CX77" s="1312"/>
      <c r="CY77" s="1312"/>
      <c r="CZ77" s="1312"/>
      <c r="DA77" s="1312"/>
      <c r="DB77" s="1312"/>
      <c r="DC77" s="1312"/>
    </row>
    <row r="78" spans="2:107" ht="13.2" x14ac:dyDescent="0.2">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2" x14ac:dyDescent="0.2">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618</v>
      </c>
      <c r="BC79" s="1311"/>
      <c r="BD79" s="1311"/>
      <c r="BE79" s="1311"/>
      <c r="BF79" s="1311"/>
      <c r="BG79" s="1311"/>
      <c r="BH79" s="1311"/>
      <c r="BI79" s="1311"/>
      <c r="BJ79" s="1311"/>
      <c r="BK79" s="1311"/>
      <c r="BL79" s="1311"/>
      <c r="BM79" s="1311"/>
      <c r="BN79" s="1311"/>
      <c r="BO79" s="1311"/>
      <c r="BP79" s="1312">
        <v>9</v>
      </c>
      <c r="BQ79" s="1312"/>
      <c r="BR79" s="1312"/>
      <c r="BS79" s="1312"/>
      <c r="BT79" s="1312"/>
      <c r="BU79" s="1312"/>
      <c r="BV79" s="1312"/>
      <c r="BW79" s="1312"/>
      <c r="BX79" s="1312">
        <v>8.1999999999999993</v>
      </c>
      <c r="BY79" s="1312"/>
      <c r="BZ79" s="1312"/>
      <c r="CA79" s="1312"/>
      <c r="CB79" s="1312"/>
      <c r="CC79" s="1312"/>
      <c r="CD79" s="1312"/>
      <c r="CE79" s="1312"/>
      <c r="CF79" s="1312">
        <v>8</v>
      </c>
      <c r="CG79" s="1312"/>
      <c r="CH79" s="1312"/>
      <c r="CI79" s="1312"/>
      <c r="CJ79" s="1312"/>
      <c r="CK79" s="1312"/>
      <c r="CL79" s="1312"/>
      <c r="CM79" s="1312"/>
      <c r="CN79" s="1312">
        <v>7.8</v>
      </c>
      <c r="CO79" s="1312"/>
      <c r="CP79" s="1312"/>
      <c r="CQ79" s="1312"/>
      <c r="CR79" s="1312"/>
      <c r="CS79" s="1312"/>
      <c r="CT79" s="1312"/>
      <c r="CU79" s="1312"/>
      <c r="CV79" s="1312">
        <v>7.7</v>
      </c>
      <c r="CW79" s="1312"/>
      <c r="CX79" s="1312"/>
      <c r="CY79" s="1312"/>
      <c r="CZ79" s="1312"/>
      <c r="DA79" s="1312"/>
      <c r="DB79" s="1312"/>
      <c r="DC79" s="1312"/>
    </row>
    <row r="80" spans="2:107" ht="13.2" x14ac:dyDescent="0.2">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2" x14ac:dyDescent="0.2">
      <c r="B81" s="1282"/>
    </row>
    <row r="82" spans="2:109" ht="16.2" x14ac:dyDescent="0.2">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ht="13.2"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x14ac:dyDescent="0.2">
      <c r="DD84" s="1275"/>
      <c r="DE84" s="1275"/>
    </row>
    <row r="85" spans="2:109" ht="13.2" x14ac:dyDescent="0.2">
      <c r="DD85" s="1275"/>
      <c r="DE85" s="1275"/>
    </row>
    <row r="86" spans="2:109" ht="13.2" hidden="1" x14ac:dyDescent="0.2">
      <c r="DD86" s="1275"/>
      <c r="DE86" s="1275"/>
    </row>
    <row r="87" spans="2:109" ht="13.2" hidden="1" x14ac:dyDescent="0.2">
      <c r="K87" s="1332"/>
      <c r="AQ87" s="1332"/>
      <c r="BC87" s="1332"/>
      <c r="BO87" s="1332"/>
      <c r="CA87" s="1332"/>
      <c r="CM87" s="1332"/>
      <c r="CY87" s="1332"/>
      <c r="DD87" s="1275"/>
      <c r="DE87" s="1275"/>
    </row>
    <row r="88" spans="2:109" ht="13.2" hidden="1" x14ac:dyDescent="0.2">
      <c r="DD88" s="1275"/>
      <c r="DE88" s="1275"/>
    </row>
    <row r="89" spans="2:109" ht="13.2" hidden="1" x14ac:dyDescent="0.2">
      <c r="DD89" s="1275"/>
      <c r="DE89" s="1275"/>
    </row>
    <row r="90" spans="2:109" ht="13.2" hidden="1" x14ac:dyDescent="0.2">
      <c r="DD90" s="1275"/>
      <c r="DE90" s="1275"/>
    </row>
    <row r="91" spans="2:109" ht="13.2"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Eu20ekP9VK9mDx01/VeaDxEOHWu8wJz/Ghh7ek79CvSZTbr8jxoM5N18i5SUYMMrmuffvFOV4n7pOOIS33k+gA==" saltValue="kz9qLQnjOeMYCkyWyp6XO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B4D6D-C004-4F76-8EEF-5966C5C567A1}">
  <sheetPr>
    <pageSetUpPr fitToPage="1"/>
  </sheetPr>
  <dimension ref="A1:DR125"/>
  <sheetViews>
    <sheetView showGridLines="0" zoomScaleNormal="100" zoomScaleSheetLayoutView="70" workbookViewId="0">
      <selection activeCell="AF109" sqref="AF10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pnyS8YpGXweWfMCbdINFzqNUB2EfpDGitovpBa/DVWXV5Wy/UyforAIeoOt33aMQ6Xo1CN1+YRj+Wg7x1SqDeA==" saltValue="mnV15KDfCoZZBZXLKyYC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32431-32FE-4F7B-9B58-61F4E450759A}">
  <sheetPr>
    <pageSetUpPr fitToPage="1"/>
  </sheetPr>
  <dimension ref="A1:DR125"/>
  <sheetViews>
    <sheetView showGridLines="0" topLeftCell="E1" zoomScale="85" zoomScaleNormal="85" zoomScaleSheetLayoutView="55" workbookViewId="0">
      <selection activeCell="BQ19" sqref="BQ1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501</v>
      </c>
    </row>
  </sheetData>
  <sheetProtection algorithmName="SHA-512" hashValue="3Y/dqsrCMziZhdONAYEhSfbp3OCy3tXk6wtrECtafyg6lhsPtTIRZn+FPJMDGSSOW5zSKEYPgsmGoQb5ru6B8Q==" saltValue="MzV0HKBtLIvR0fmzmmhj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552</v>
      </c>
      <c r="G2" s="157"/>
      <c r="H2" s="158"/>
    </row>
    <row r="3" spans="1:8" x14ac:dyDescent="0.2">
      <c r="A3" s="154" t="s">
        <v>545</v>
      </c>
      <c r="B3" s="159"/>
      <c r="C3" s="160"/>
      <c r="D3" s="161">
        <v>81186</v>
      </c>
      <c r="E3" s="162"/>
      <c r="F3" s="163">
        <v>92247</v>
      </c>
      <c r="G3" s="164"/>
      <c r="H3" s="165"/>
    </row>
    <row r="4" spans="1:8" x14ac:dyDescent="0.2">
      <c r="A4" s="166"/>
      <c r="B4" s="167"/>
      <c r="C4" s="168"/>
      <c r="D4" s="169">
        <v>22751</v>
      </c>
      <c r="E4" s="170"/>
      <c r="F4" s="171">
        <v>37204</v>
      </c>
      <c r="G4" s="172"/>
      <c r="H4" s="173"/>
    </row>
    <row r="5" spans="1:8" x14ac:dyDescent="0.2">
      <c r="A5" s="154" t="s">
        <v>547</v>
      </c>
      <c r="B5" s="159"/>
      <c r="C5" s="160"/>
      <c r="D5" s="161">
        <v>48421</v>
      </c>
      <c r="E5" s="162"/>
      <c r="F5" s="163">
        <v>67319</v>
      </c>
      <c r="G5" s="164"/>
      <c r="H5" s="165"/>
    </row>
    <row r="6" spans="1:8" x14ac:dyDescent="0.2">
      <c r="A6" s="166"/>
      <c r="B6" s="167"/>
      <c r="C6" s="168"/>
      <c r="D6" s="169">
        <v>25720</v>
      </c>
      <c r="E6" s="170"/>
      <c r="F6" s="171">
        <v>38101</v>
      </c>
      <c r="G6" s="172"/>
      <c r="H6" s="173"/>
    </row>
    <row r="7" spans="1:8" x14ac:dyDescent="0.2">
      <c r="A7" s="154" t="s">
        <v>548</v>
      </c>
      <c r="B7" s="159"/>
      <c r="C7" s="160"/>
      <c r="D7" s="161">
        <v>91992</v>
      </c>
      <c r="E7" s="162"/>
      <c r="F7" s="163">
        <v>70615</v>
      </c>
      <c r="G7" s="164"/>
      <c r="H7" s="165"/>
    </row>
    <row r="8" spans="1:8" x14ac:dyDescent="0.2">
      <c r="A8" s="166"/>
      <c r="B8" s="167"/>
      <c r="C8" s="168"/>
      <c r="D8" s="169">
        <v>46749</v>
      </c>
      <c r="E8" s="170"/>
      <c r="F8" s="171">
        <v>37382</v>
      </c>
      <c r="G8" s="172"/>
      <c r="H8" s="173"/>
    </row>
    <row r="9" spans="1:8" x14ac:dyDescent="0.2">
      <c r="A9" s="154" t="s">
        <v>549</v>
      </c>
      <c r="B9" s="159"/>
      <c r="C9" s="160"/>
      <c r="D9" s="161">
        <v>81626</v>
      </c>
      <c r="E9" s="162"/>
      <c r="F9" s="163">
        <v>69185</v>
      </c>
      <c r="G9" s="164"/>
      <c r="H9" s="165"/>
    </row>
    <row r="10" spans="1:8" x14ac:dyDescent="0.2">
      <c r="A10" s="166"/>
      <c r="B10" s="167"/>
      <c r="C10" s="168"/>
      <c r="D10" s="169">
        <v>38644</v>
      </c>
      <c r="E10" s="170"/>
      <c r="F10" s="171">
        <v>38519</v>
      </c>
      <c r="G10" s="172"/>
      <c r="H10" s="173"/>
    </row>
    <row r="11" spans="1:8" x14ac:dyDescent="0.2">
      <c r="A11" s="154" t="s">
        <v>550</v>
      </c>
      <c r="B11" s="159"/>
      <c r="C11" s="160"/>
      <c r="D11" s="161">
        <v>173256</v>
      </c>
      <c r="E11" s="162"/>
      <c r="F11" s="163">
        <v>70166</v>
      </c>
      <c r="G11" s="164"/>
      <c r="H11" s="165"/>
    </row>
    <row r="12" spans="1:8" x14ac:dyDescent="0.2">
      <c r="A12" s="166"/>
      <c r="B12" s="167"/>
      <c r="C12" s="174"/>
      <c r="D12" s="169">
        <v>117204</v>
      </c>
      <c r="E12" s="170"/>
      <c r="F12" s="171">
        <v>36115</v>
      </c>
      <c r="G12" s="172"/>
      <c r="H12" s="173"/>
    </row>
    <row r="13" spans="1:8" x14ac:dyDescent="0.2">
      <c r="A13" s="154"/>
      <c r="B13" s="159"/>
      <c r="C13" s="175"/>
      <c r="D13" s="176">
        <v>95296</v>
      </c>
      <c r="E13" s="177"/>
      <c r="F13" s="178">
        <v>73906</v>
      </c>
      <c r="G13" s="179"/>
      <c r="H13" s="165"/>
    </row>
    <row r="14" spans="1:8" x14ac:dyDescent="0.2">
      <c r="A14" s="166"/>
      <c r="B14" s="167"/>
      <c r="C14" s="168"/>
      <c r="D14" s="169">
        <v>50214</v>
      </c>
      <c r="E14" s="170"/>
      <c r="F14" s="171">
        <v>37464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8.67</v>
      </c>
      <c r="C19" s="180">
        <f>ROUND(VALUE(SUBSTITUTE(実質収支比率等に係る経年分析!G$48,"▲","-")),2)</f>
        <v>8.56</v>
      </c>
      <c r="D19" s="180">
        <f>ROUND(VALUE(SUBSTITUTE(実質収支比率等に係る経年分析!H$48,"▲","-")),2)</f>
        <v>10.02</v>
      </c>
      <c r="E19" s="180">
        <f>ROUND(VALUE(SUBSTITUTE(実質収支比率等に係る経年分析!I$48,"▲","-")),2)</f>
        <v>7.88</v>
      </c>
      <c r="F19" s="180">
        <f>ROUND(VALUE(SUBSTITUTE(実質収支比率等に係る経年分析!J$48,"▲","-")),2)</f>
        <v>7.59</v>
      </c>
    </row>
    <row r="20" spans="1:11" x14ac:dyDescent="0.2">
      <c r="A20" s="180" t="s">
        <v>55</v>
      </c>
      <c r="B20" s="180">
        <f>ROUND(VALUE(SUBSTITUTE(実質収支比率等に係る経年分析!F$47,"▲","-")),2)</f>
        <v>35</v>
      </c>
      <c r="C20" s="180">
        <f>ROUND(VALUE(SUBSTITUTE(実質収支比率等に係る経年分析!G$47,"▲","-")),2)</f>
        <v>34.15</v>
      </c>
      <c r="D20" s="180">
        <f>ROUND(VALUE(SUBSTITUTE(実質収支比率等に係る経年分析!H$47,"▲","-")),2)</f>
        <v>31.03</v>
      </c>
      <c r="E20" s="180">
        <f>ROUND(VALUE(SUBSTITUTE(実質収支比率等に係る経年分析!I$47,"▲","-")),2)</f>
        <v>27.09</v>
      </c>
      <c r="F20" s="180">
        <f>ROUND(VALUE(SUBSTITUTE(実質収支比率等に係る経年分析!J$47,"▲","-")),2)</f>
        <v>23.32</v>
      </c>
    </row>
    <row r="21" spans="1:11" x14ac:dyDescent="0.2">
      <c r="A21" s="180" t="s">
        <v>56</v>
      </c>
      <c r="B21" s="180">
        <f>IF(ISNUMBER(VALUE(SUBSTITUTE(実質収支比率等に係る経年分析!F$49,"▲","-"))),ROUND(VALUE(SUBSTITUTE(実質収支比率等に係る経年分析!F$49,"▲","-")),2),NA())</f>
        <v>-1.37</v>
      </c>
      <c r="C21" s="180">
        <f>IF(ISNUMBER(VALUE(SUBSTITUTE(実質収支比率等に係る経年分析!G$49,"▲","-"))),ROUND(VALUE(SUBSTITUTE(実質収支比率等に係る経年分析!G$49,"▲","-")),2),NA())</f>
        <v>-5.2</v>
      </c>
      <c r="D21" s="180">
        <f>IF(ISNUMBER(VALUE(SUBSTITUTE(実質収支比率等に係る経年分析!H$49,"▲","-"))),ROUND(VALUE(SUBSTITUTE(実質収支比率等に係る経年分析!H$49,"▲","-")),2),NA())</f>
        <v>-4.8099999999999996</v>
      </c>
      <c r="E21" s="180">
        <f>IF(ISNUMBER(VALUE(SUBSTITUTE(実質収支比率等に係る経年分析!I$49,"▲","-"))),ROUND(VALUE(SUBSTITUTE(実質収支比率等に係る経年分析!I$49,"▲","-")),2),NA())</f>
        <v>-9.6</v>
      </c>
      <c r="F21" s="180">
        <f>IF(ISNUMBER(VALUE(SUBSTITUTE(実質収支比率等に係る経年分析!J$49,"▲","-"))),ROUND(VALUE(SUBSTITUTE(実質収支比率等に係る経年分析!J$49,"▲","-")),2),NA())</f>
        <v>-7.13</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特定環境保全公共下水道事業特別会計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2">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1.1599999999999999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8.5500000000000007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10.02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7.59</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2774</v>
      </c>
      <c r="E42" s="182"/>
      <c r="F42" s="182"/>
      <c r="G42" s="182">
        <f>'実質公債費比率（分子）の構造'!L$52</f>
        <v>2778</v>
      </c>
      <c r="H42" s="182"/>
      <c r="I42" s="182"/>
      <c r="J42" s="182">
        <f>'実質公債費比率（分子）の構造'!M$52</f>
        <v>2763</v>
      </c>
      <c r="K42" s="182"/>
      <c r="L42" s="182"/>
      <c r="M42" s="182">
        <f>'実質公債費比率（分子）の構造'!N$52</f>
        <v>2734</v>
      </c>
      <c r="N42" s="182"/>
      <c r="O42" s="182"/>
      <c r="P42" s="182">
        <f>'実質公債費比率（分子）の構造'!O$52</f>
        <v>2742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606</v>
      </c>
      <c r="C46" s="182"/>
      <c r="D46" s="182"/>
      <c r="E46" s="182">
        <f>'実質公債費比率（分子）の構造'!L$48</f>
        <v>613</v>
      </c>
      <c r="F46" s="182"/>
      <c r="G46" s="182"/>
      <c r="H46" s="182">
        <f>'実質公債費比率（分子）の構造'!M$48</f>
        <v>624</v>
      </c>
      <c r="I46" s="182"/>
      <c r="J46" s="182"/>
      <c r="K46" s="182">
        <f>'実質公債費比率（分子）の構造'!N$48</f>
        <v>609</v>
      </c>
      <c r="L46" s="182"/>
      <c r="M46" s="182"/>
      <c r="N46" s="182">
        <f>'実質公債費比率（分子）の構造'!O$48</f>
        <v>638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2858</v>
      </c>
      <c r="C49" s="182"/>
      <c r="D49" s="182"/>
      <c r="E49" s="182">
        <f>'実質公債費比率（分子）の構造'!L$45</f>
        <v>2933</v>
      </c>
      <c r="F49" s="182"/>
      <c r="G49" s="182"/>
      <c r="H49" s="182">
        <f>'実質公債費比率（分子）の構造'!M$45</f>
        <v>2936</v>
      </c>
      <c r="I49" s="182"/>
      <c r="J49" s="182"/>
      <c r="K49" s="182">
        <f>'実質公債費比率（分子）の構造'!N$45</f>
        <v>2922</v>
      </c>
      <c r="L49" s="182"/>
      <c r="M49" s="182"/>
      <c r="N49" s="182">
        <f>'実質公債費比率（分子）の構造'!O$45</f>
        <v>2996</v>
      </c>
      <c r="O49" s="182"/>
      <c r="P49" s="182"/>
    </row>
    <row r="50" spans="1:16" x14ac:dyDescent="0.2">
      <c r="A50" s="182" t="s">
        <v>71</v>
      </c>
      <c r="B50" s="182" t="e">
        <f>NA()</f>
        <v>#N/A</v>
      </c>
      <c r="C50" s="182">
        <f>IF(ISNUMBER('実質公債費比率（分子）の構造'!K$53),'実質公債費比率（分子）の構造'!K$53,NA())</f>
        <v>690</v>
      </c>
      <c r="D50" s="182" t="e">
        <f>NA()</f>
        <v>#N/A</v>
      </c>
      <c r="E50" s="182" t="e">
        <f>NA()</f>
        <v>#N/A</v>
      </c>
      <c r="F50" s="182">
        <f>IF(ISNUMBER('実質公債費比率（分子）の構造'!L$53),'実質公債費比率（分子）の構造'!L$53,NA())</f>
        <v>768</v>
      </c>
      <c r="G50" s="182" t="e">
        <f>NA()</f>
        <v>#N/A</v>
      </c>
      <c r="H50" s="182" t="e">
        <f>NA()</f>
        <v>#N/A</v>
      </c>
      <c r="I50" s="182">
        <f>IF(ISNUMBER('実質公債費比率（分子）の構造'!M$53),'実質公債費比率（分子）の構造'!M$53,NA())</f>
        <v>797</v>
      </c>
      <c r="J50" s="182" t="e">
        <f>NA()</f>
        <v>#N/A</v>
      </c>
      <c r="K50" s="182" t="e">
        <f>NA()</f>
        <v>#N/A</v>
      </c>
      <c r="L50" s="182">
        <f>IF(ISNUMBER('実質公債費比率（分子）の構造'!N$53),'実質公債費比率（分子）の構造'!N$53,NA())</f>
        <v>797</v>
      </c>
      <c r="M50" s="182" t="e">
        <f>NA()</f>
        <v>#N/A</v>
      </c>
      <c r="N50" s="182" t="e">
        <f>NA()</f>
        <v>#N/A</v>
      </c>
      <c r="O50" s="182">
        <f>IF(ISNUMBER('実質公債費比率（分子）の構造'!O$53),'実質公債費比率（分子）の構造'!O$53,NA())</f>
        <v>892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27021</v>
      </c>
      <c r="E56" s="181"/>
      <c r="F56" s="181"/>
      <c r="G56" s="181">
        <f>'将来負担比率（分子）の構造'!J$52</f>
        <v>26239</v>
      </c>
      <c r="H56" s="181"/>
      <c r="I56" s="181"/>
      <c r="J56" s="181">
        <f>'将来負担比率（分子）の構造'!K$52</f>
        <v>26273</v>
      </c>
      <c r="K56" s="181"/>
      <c r="L56" s="181"/>
      <c r="M56" s="181">
        <f>'将来負担比率（分子）の構造'!L$52</f>
        <v>26487</v>
      </c>
      <c r="N56" s="181"/>
      <c r="O56" s="181"/>
      <c r="P56" s="181">
        <f>'将来負担比率（分子）の構造'!M$52</f>
        <v>28505</v>
      </c>
    </row>
    <row r="57" spans="1:16" x14ac:dyDescent="0.2">
      <c r="A57" s="181" t="s">
        <v>42</v>
      </c>
      <c r="B57" s="181"/>
      <c r="C57" s="181"/>
      <c r="D57" s="181">
        <f>'将来負担比率（分子）の構造'!I$51</f>
        <v>2628</v>
      </c>
      <c r="E57" s="181"/>
      <c r="F57" s="181"/>
      <c r="G57" s="181">
        <f>'将来負担比率（分子）の構造'!J$51</f>
        <v>2368</v>
      </c>
      <c r="H57" s="181"/>
      <c r="I57" s="181"/>
      <c r="J57" s="181">
        <f>'将来負担比率（分子）の構造'!K$51</f>
        <v>2196</v>
      </c>
      <c r="K57" s="181"/>
      <c r="L57" s="181"/>
      <c r="M57" s="181">
        <f>'将来負担比率（分子）の構造'!L$51</f>
        <v>1833</v>
      </c>
      <c r="N57" s="181"/>
      <c r="O57" s="181"/>
      <c r="P57" s="181">
        <f>'将来負担比率（分子）の構造'!M$51</f>
        <v>1683</v>
      </c>
    </row>
    <row r="58" spans="1:16" x14ac:dyDescent="0.2">
      <c r="A58" s="181" t="s">
        <v>41</v>
      </c>
      <c r="B58" s="181"/>
      <c r="C58" s="181"/>
      <c r="D58" s="181">
        <f>'将来負担比率（分子）の構造'!I$50</f>
        <v>17057</v>
      </c>
      <c r="E58" s="181"/>
      <c r="F58" s="181"/>
      <c r="G58" s="181">
        <f>'将来負担比率（分子）の構造'!J$50</f>
        <v>16401</v>
      </c>
      <c r="H58" s="181"/>
      <c r="I58" s="181"/>
      <c r="J58" s="181">
        <f>'将来負担比率（分子）の構造'!K$50</f>
        <v>15809</v>
      </c>
      <c r="K58" s="181"/>
      <c r="L58" s="181"/>
      <c r="M58" s="181">
        <f>'将来負担比率（分子）の構造'!L$50</f>
        <v>15233</v>
      </c>
      <c r="N58" s="181"/>
      <c r="O58" s="181"/>
      <c r="P58" s="181">
        <f>'将来負担比率（分子）の構造'!M$50</f>
        <v>12287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324</v>
      </c>
      <c r="C61" s="181"/>
      <c r="D61" s="181"/>
      <c r="E61" s="181">
        <f>'将来負担比率（分子）の構造'!J$46</f>
        <v>454</v>
      </c>
      <c r="F61" s="181"/>
      <c r="G61" s="181"/>
      <c r="H61" s="181">
        <f>'将来負担比率（分子）の構造'!K$46</f>
        <v>387</v>
      </c>
      <c r="I61" s="181"/>
      <c r="J61" s="181"/>
      <c r="K61" s="181">
        <f>'将来負担比率（分子）の構造'!L$46</f>
        <v>326</v>
      </c>
      <c r="L61" s="181"/>
      <c r="M61" s="181"/>
      <c r="N61" s="181">
        <f>'将来負担比率（分子）の構造'!M$46</f>
        <v>354</v>
      </c>
      <c r="O61" s="181"/>
      <c r="P61" s="181"/>
    </row>
    <row r="62" spans="1:16" x14ac:dyDescent="0.2">
      <c r="A62" s="181" t="s">
        <v>35</v>
      </c>
      <c r="B62" s="181">
        <f>'将来負担比率（分子）の構造'!I$45</f>
        <v>5687</v>
      </c>
      <c r="C62" s="181"/>
      <c r="D62" s="181"/>
      <c r="E62" s="181">
        <f>'将来負担比率（分子）の構造'!J$45</f>
        <v>5824</v>
      </c>
      <c r="F62" s="181"/>
      <c r="G62" s="181"/>
      <c r="H62" s="181">
        <f>'将来負担比率（分子）の構造'!K$45</f>
        <v>5727</v>
      </c>
      <c r="I62" s="181"/>
      <c r="J62" s="181"/>
      <c r="K62" s="181">
        <f>'将来負担比率（分子）の構造'!L$45</f>
        <v>5613</v>
      </c>
      <c r="L62" s="181"/>
      <c r="M62" s="181"/>
      <c r="N62" s="181">
        <f>'将来負担比率（分子）の構造'!M$45</f>
        <v>5693</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8877</v>
      </c>
      <c r="C64" s="181"/>
      <c r="D64" s="181"/>
      <c r="E64" s="181">
        <f>'将来負担比率（分子）の構造'!J$43</f>
        <v>8551</v>
      </c>
      <c r="F64" s="181"/>
      <c r="G64" s="181"/>
      <c r="H64" s="181">
        <f>'将来負担比率（分子）の構造'!K$43</f>
        <v>8093</v>
      </c>
      <c r="I64" s="181"/>
      <c r="J64" s="181"/>
      <c r="K64" s="181">
        <f>'将来負担比率（分子）の構造'!L$43</f>
        <v>8554</v>
      </c>
      <c r="L64" s="181"/>
      <c r="M64" s="181"/>
      <c r="N64" s="181">
        <f>'将来負担比率（分子）の構造'!M$43</f>
        <v>8952</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26010</v>
      </c>
      <c r="C66" s="181"/>
      <c r="D66" s="181"/>
      <c r="E66" s="181">
        <f>'将来負担比率（分子）の構造'!J$41</f>
        <v>25063</v>
      </c>
      <c r="F66" s="181"/>
      <c r="G66" s="181"/>
      <c r="H66" s="181">
        <f>'将来負担比率（分子）の構造'!K$41</f>
        <v>25790</v>
      </c>
      <c r="I66" s="181"/>
      <c r="J66" s="181"/>
      <c r="K66" s="181">
        <f>'将来負担比率（分子）の構造'!L$41</f>
        <v>26419</v>
      </c>
      <c r="L66" s="181"/>
      <c r="M66" s="181"/>
      <c r="N66" s="181">
        <f>'将来負担比率（分子）の構造'!M$41</f>
        <v>29426</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1950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4997</v>
      </c>
      <c r="C72" s="185">
        <f>基金残高に係る経年分析!G55</f>
        <v>4347</v>
      </c>
      <c r="D72" s="185">
        <f>基金残高に係る経年分析!H55</f>
        <v>3704</v>
      </c>
    </row>
    <row r="73" spans="1:16" x14ac:dyDescent="0.2">
      <c r="A73" s="184" t="s">
        <v>78</v>
      </c>
      <c r="B73" s="185">
        <f>基金残高に係る経年分析!F56</f>
        <v>3905</v>
      </c>
      <c r="C73" s="185">
        <f>基金残高に係る経年分析!G56</f>
        <v>3374</v>
      </c>
      <c r="D73" s="185">
        <f>基金残高に係る経年分析!H56</f>
        <v>2649</v>
      </c>
    </row>
    <row r="74" spans="1:16" x14ac:dyDescent="0.2">
      <c r="A74" s="184" t="s">
        <v>79</v>
      </c>
      <c r="B74" s="185">
        <f>基金残高に係る経年分析!F57</f>
        <v>8850</v>
      </c>
      <c r="C74" s="185">
        <f>基金残高に係る経年分析!G57</f>
        <v>9467</v>
      </c>
      <c r="D74" s="185">
        <f>基金残高に係る経年分析!H57</f>
        <v>7808</v>
      </c>
    </row>
  </sheetData>
  <sheetProtection algorithmName="SHA-512" hashValue="ZmfEJhibV8QGrNeXOE8G+WEQX+K2lzMSP3ADqaALToE8dJSWkhQ80/ckPVtS+dl5C0EHfAkJ1FliALyjfpePPQ==" saltValue="TwIxKu2AV0P4b3vbUIjz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2021-03-03T06:47:44Z</cp:lastPrinted>
  <dcterms:created xsi:type="dcterms:W3CDTF">2021-02-05T04:55:44Z</dcterms:created>
  <dcterms:modified xsi:type="dcterms:W3CDTF">2021-10-20T23:47:51Z</dcterms:modified>
  <cp:category/>
</cp:coreProperties>
</file>