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usasv015.usa.local\public\01総務部\0103企画財政課\010301財政係\▼決算関係\R4KT\〇令和４年度　財政状況資料集（R6.3月作業）\20241001　令和４年度財政状況資料集の公表について（HP掲載）\"/>
    </mc:Choice>
  </mc:AlternateContent>
  <xr:revisionPtr revIDLastSave="0" documentId="13_ncr:1_{55846378-E18A-46F8-B871-26B97D33CD3B}" xr6:coauthVersionLast="47" xr6:coauthVersionMax="47" xr10:uidLastSave="{00000000-0000-0000-0000-000000000000}"/>
  <bookViews>
    <workbookView xWindow="-108" yWindow="-108" windowWidth="22080" windowHeight="13176" tabRatio="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AA31"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W34" i="10"/>
  <c r="BW35" i="10" s="1"/>
  <c r="BW36" i="10" s="1"/>
  <c r="BW37" i="10" s="1"/>
  <c r="BW38" i="10" s="1"/>
  <c r="BW39" i="10" s="1"/>
  <c r="BE34" i="10"/>
  <c r="C34" i="10"/>
  <c r="U34" i="10" s="1"/>
  <c r="U35" i="10" s="1"/>
  <c r="U36" i="10" s="1"/>
  <c r="CO34" i="10" l="1"/>
  <c r="CO35" i="10" s="1"/>
  <c r="CO36" i="10" s="1"/>
  <c r="CO37" i="10" s="1"/>
  <c r="CO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<sst xmlns="http://schemas.openxmlformats.org/spreadsheetml/2006/main" count="1161" uniqueCount="622">
  <si>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</si>
  <si>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</si>
  <si>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</si>
  <si>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</si>
  <si>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</si>
  <si>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</si>
  <si>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</si>
  <si>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</si>
  <si>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</si>
  <si>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</si>
  <si>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</si>
  <si>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</si>
  <si>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</si>
  <si>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</si>
  <si>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</si>
  <si>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</si>
  <si>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</si>
  <si>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</si>
  <si>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</si>
  <si>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</si>
  <si>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</si>
  <si>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</si>
  <si>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</si>
  <si>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</si>
  <si>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</si>
  <si>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</si>
  <si>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</si>
  <si>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</si>
  <si>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</si>
  <si>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</si>
  <si>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</si>
  <si>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</si>
  <si>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</si>
  <si>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</si>
  <si>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</si>
  <si>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</si>
  <si>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</si>
  <si>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</si>
  <si>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</si>
  <si>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</si>
  <si>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</si>
  <si>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</si>
  <si>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</si>
  <si>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</si>
  <si>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</si>
  <si>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</si>
  <si>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</si>
  <si>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</si>
  <si>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</si>
  <si>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</si>
  <si>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</si>
  <si>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</si>
  <si>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</si>
  <si>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</si>
  <si>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</si>
  <si>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</si>
  <si>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</si>
  <si>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</si>
  <si>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</si>
  <si>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</si>
  <si>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</si>
  <si>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</si>
  <si>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</si>
  <si>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</si>
  <si>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</si>
  <si>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</si>
  <si>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</si>
  <si>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</si>
  <si>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</si>
  <si>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</si>
  <si>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</si>
  <si>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</si>
  <si>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</si>
  <si>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</si>
  <si>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</si>
  <si>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</si>
  <si>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</si>
  <si>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</si>
  <si>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</si>
  <si>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</si>
  <si>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</si>
  <si>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</si>
  <si>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</si>
  <si>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</si>
  <si>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</si>
  <si>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</si>
  <si>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</si>
  <si>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</si>
  <si>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</si>
  <si>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</si>
  <si>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</si>
  <si>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</si>
  <si>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</si>
  <si>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</si>
  <si>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</si>
  <si>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</si>
  <si>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</si>
  <si>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</si>
  <si>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</si>
  <si>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</si>
  <si>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</si>
  <si>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</si>
  <si>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</si>
  <si>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</si>
  <si>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</si>
  <si>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</si>
  <si>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</si>
  <si>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</si>
  <si>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</si>
  <si>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</si>
  <si>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</si>
  <si>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</si>
  <si>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</si>
  <si>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</si>
  <si>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</si>
  <si>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</si>
  <si>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</si>
  <si>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</si>
  <si>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</si>
  <si>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</si>
  <si>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</si>
  <si>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</si>
  <si>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</si>
  <si>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</si>
  <si>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</si>
  <si>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</si>
  <si>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</si>
  <si>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</si>
  <si>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</si>
  <si>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</si>
  <si>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</si>
  <si>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</si>
  <si>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</si>
  <si>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</si>
  <si>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</si>
  <si>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</si>
  <si>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</si>
  <si>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</si>
  <si>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</si>
  <si>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</si>
  <si>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</si>
  <si>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</si>
  <si>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</si>
  <si>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</si>
  <si>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</si>
  <si>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</si>
  <si>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</si>
  <si>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</si>
  <si>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</si>
  <si>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</si>
  <si>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</si>
  <si>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</si>
  <si>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</si>
  <si>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</si>
  <si>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</si>
  <si>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</si>
  <si>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</si>
  <si>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</si>
  <si>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</si>
  <si>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</si>
  <si>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</si>
  <si>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</si>
  <si>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</si>
  <si>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</si>
  <si>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</si>
  <si>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</si>
  <si>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</si>
  <si>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</si>
  <si>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</si>
  <si>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</si>
  <si>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</si>
  <si>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</si>
  <si>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</si>
  <si>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</si>
  <si>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</si>
  <si>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</si>
  <si>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</si>
  <si>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</si>
  <si>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</si>
  <si>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</si>
  <si>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</si>
  <si>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</si>
  <si>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</si>
  <si>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</si>
  <si>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</si>
  <si>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</si>
  <si>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</si>
  <si>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</si>
  <si>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</si>
  <si>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</si>
  <si>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</si>
  <si>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</si>
  <si>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</si>
  <si>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</si>
  <si>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</si>
  <si>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</si>
  <si>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</si>
  <si>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</si>
  <si>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</si>
  <si>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</si>
  <si>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</si>
  <si>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</si>
  <si>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</si>
  <si>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</si>
  <si>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</si>
  <si>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</si>
  <si>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</si>
  <si>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</si>
  <si>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</si>
  <si>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</si>
  <si>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</si>
  <si>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</si>
  <si>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</si>
  <si>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</si>
  <si>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</si>
  <si>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</si>
  <si>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</si>
  <si>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</si>
  <si>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</si>
  <si>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</si>
  <si>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</si>
  <si>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</si>
  <si>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</si>
  <si>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</si>
  <si>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</si>
  <si>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</si>
  <si>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</si>
  <si>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</si>
  <si>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</si>
  <si>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</si>
  <si>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</si>
  <si>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</si>
  <si>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</si>
  <si>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</si>
  <si>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</si>
  <si>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</si>
  <si>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</si>
  <si>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</si>
  <si>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</si>
  <si>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</si>
  <si>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</si>
  <si>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</si>
  <si>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</si>
  <si>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</si>
  <si>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</si>
  <si>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</si>
  <si>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</si>
  <si>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</si>
  <si>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</si>
  <si>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</si>
  <si>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</si>
  <si>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</si>
  <si>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</si>
  <si>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</si>
  <si>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</si>
  <si>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</si>
  <si>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</si>
  <si>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</si>
  <si>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</si>
  <si>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</si>
  <si>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</si>
  <si>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</si>
  <si>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</si>
  <si>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</si>
  <si>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</si>
  <si>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</si>
  <si>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</si>
  <si>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</si>
  <si>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</si>
  <si>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</si>
  <si>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</si>
  <si>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</si>
  <si>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</si>
  <si>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</si>
  <si>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</si>
  <si>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</si>
  <si>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</si>
  <si>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</si>
  <si>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</si>
  <si>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</si>
  <si>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</si>
  <si>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</si>
  <si>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</si>
  <si>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</si>
  <si>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</si>
  <si>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</si>
  <si>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</si>
  <si>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</si>
  <si>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</si>
  <si>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</si>
  <si>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</si>
  <si>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</si>
  <si>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</si>
  <si>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</si>
  <si>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</si>
  <si>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</si>
  <si>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</si>
  <si>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</si>
  <si>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</si>
  <si>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</si>
  <si>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</si>
  <si>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</si>
  <si>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</si>
  <si>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</si>
  <si>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</si>
  <si>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</si>
  <si>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</si>
  <si>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</si>
  <si>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</si>
  <si>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</si>
  <si>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</si>
  <si>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</si>
  <si>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</si>
  <si>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</si>
  <si>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</si>
  <si>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</si>
  <si>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</si>
  <si>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</si>
  <si>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</si>
  <si>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</si>
  <si>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</si>
  <si>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</si>
  <si>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</si>
  <si>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</si>
  <si>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</si>
  <si>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</si>
  <si>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</si>
  <si>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</si>
  <si>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</si>
  <si>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</si>
  <si>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</si>
  <si>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</si>
  <si>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</si>
  <si>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</si>
  <si>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</si>
  <si>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</si>
  <si>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</si>
  <si>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</si>
  <si>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</si>
  <si>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</si>
  <si>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</si>
  <si>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</si>
  <si>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</si>
  <si>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</si>
  <si>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</si>
  <si>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</si>
  <si>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</si>
  <si>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</si>
  <si>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</si>
  <si>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</si>
  <si>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</si>
  <si>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</si>
  <si>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</si>
  <si>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</si>
  <si>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</si>
  <si>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</si>
  <si>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</si>
  <si>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</si>
  <si>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</si>
  <si>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</si>
  <si>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</si>
  <si>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</si>
  <si>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</si>
  <si>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</si>
  <si>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</si>
  <si>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</si>
  <si>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</si>
  <si>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</si>
  <si>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</si>
  <si>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</si>
  <si>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</si>
  <si>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</si>
  <si>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</si>
  <si>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</si>
  <si>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</si>
  <si>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</si>
  <si>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</si>
  <si>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</si>
  <si>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</si>
  <si>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</si>
  <si>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</si>
  <si>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</si>
  <si>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</si>
  <si>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</si>
  <si>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</si>
  <si>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</si>
  <si>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</si>
  <si>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</si>
  <si>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</si>
  <si>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</si>
  <si>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</si>
  <si>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</si>
  <si>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</si>
  <si>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</si>
  <si>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</si>
  <si>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</si>
  <si>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</si>
  <si>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</si>
  <si>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</si>
  <si>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</si>
  <si>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</si>
  <si>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</si>
  <si>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</si>
  <si>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</si>
  <si>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</si>
  <si>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</si>
  <si>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</si>
  <si>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</si>
  <si>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</si>
  <si>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</si>
  <si>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</si>
  <si>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</si>
  <si>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</si>
  <si>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</si>
  <si>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</si>
  <si>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</si>
  <si>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</si>
  <si>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</si>
  <si>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</si>
  <si>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</si>
  <si>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</si>
  <si>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</si>
  <si>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</si>
  <si>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</si>
  <si>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</si>
  <si>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</si>
  <si>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</si>
  <si>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</si>
  <si>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</si>
  <si>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</si>
  <si>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</si>
  <si>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</si>
  <si>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</si>
  <si>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</si>
  <si>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</si>
  <si>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</si>
  <si>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</si>
  <si>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</si>
  <si>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</si>
  <si>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</si>
  <si>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</si>
  <si>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</si>
  <si>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</si>
  <si>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</si>
  <si>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</si>
  <si>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</si>
  <si>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</si>
  <si>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</si>
  <si>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</si>
  <si>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</si>
  <si>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</si>
  <si>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</si>
  <si>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</si>
  <si>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</si>
  <si>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</si>
  <si>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</si>
  <si>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</si>
  <si>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</si>
  <si>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</si>
  <si>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</si>
  <si>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</si>
  <si>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</si>
  <si>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</si>
  <si>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</si>
  <si>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</si>
  <si>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</si>
  <si>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</si>
  <si>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</si>
  <si>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</si>
  <si>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</si>
  <si>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</si>
  <si>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</si>
  <si>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</si>
  <si>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</si>
  <si>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</si>
  <si>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</si>
  <si>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</si>
  <si>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</si>
  <si>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</si>
  <si>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</si>
  <si>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</si>
  <si>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</si>
  <si>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</si>
  <si>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</si>
  <si>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</si>
  <si>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</si>
  <si>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</si>
  <si>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</si>
  <si>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</si>
  <si>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</si>
  <si>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</si>
  <si>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</si>
  <si>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</si>
  <si>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</si>
  <si>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</si>
  <si>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</si>
  <si>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</si>
  <si>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</si>
  <si>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</si>
  <si>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</si>
  <si>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</si>
  <si>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</si>
  <si>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</si>
  <si>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</si>
  <si>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</si>
  <si>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</si>
  <si>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</si>
  <si>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</si>
  <si>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</si>
  <si>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</si>
  <si>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</si>
  <si>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</si>
  <si>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</si>
  <si>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</si>
  <si>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</si>
  <si>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</si>
  <si>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</si>
  <si>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</si>
  <si>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</si>
  <si>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</si>
  <si>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</si>
  <si>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</si>
  <si>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</si>
  <si>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</si>
  <si>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</si>
  <si>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</si>
  <si>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</si>
  <si>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</si>
  <si>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</si>
  <si>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</si>
  <si>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</si>
  <si>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</si>
  <si>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</si>
  <si>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</si>
  <si>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</si>
  <si>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</si>
  <si>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</si>
  <si>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</si>
  <si>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</si>
  <si>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</si>
  <si>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</si>
  <si>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</si>
  <si>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</si>
  <si>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</si>
  <si>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</si>
  <si>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</si>
  <si>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</si>
  <si>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</si>
  <si>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</si>
  <si>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</si>
  <si>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</si>
  <si>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</si>
  <si>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</si>
  <si>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</si>
  <si>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</si>
  <si>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</si>
  <si>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</si>
  <si>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</si>
  <si>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</si>
  <si>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</si>
  <si>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</si>
  <si>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</si>
  <si>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</si>
  <si>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</si>
  <si>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</si>
  <si>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</si>
  <si>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</si>
  <si>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</si>
  <si>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</si>
  <si>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</si>
  <si>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9.60</t>
  </si>
  <si>
    <t>▲ 7.13</t>
  </si>
  <si>
    <t>▲ 4.23</t>
  </si>
  <si>
    <t>▲ 3.56</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</si>
  <si>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</si>
  <si>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</si>
  <si>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</si>
  <si>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</si>
  <si>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</si>
  <si>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</si>
  <si>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</si>
  <si>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</si>
  <si>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</si>
  <si>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</si>
  <si>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</si>
  <si>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</si>
  <si>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</si>
  <si>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</si>
  <si>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</si>
  <si>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</si>
  <si>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</si>
  <si>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</si>
  <si>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</si>
  <si>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</si>
  <si>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</si>
  <si>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</si>
  <si>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</si>
  <si>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</si>
  <si>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</si>
  <si>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基金から2,791百万円繰入</t>
    <phoneticPr fontId="2"/>
  </si>
  <si>
    <t>基金から1百33万2千円繰入</t>
    <rPh sb="0" eb="2">
      <t>キキン</t>
    </rPh>
    <rPh sb="5" eb="6">
      <t>ヒャク</t>
    </rPh>
    <rPh sb="8" eb="9">
      <t>マン</t>
    </rPh>
    <rPh sb="11" eb="12">
      <t>エン</t>
    </rPh>
    <rPh sb="12" eb="14">
      <t>クリイレ</t>
    </rPh>
    <phoneticPr fontId="2"/>
  </si>
  <si>
    <t>基金から2百万円繰入</t>
    <rPh sb="0" eb="2">
      <t>キキン</t>
    </rPh>
    <rPh sb="5" eb="8">
      <t>ヒャクマンエン</t>
    </rPh>
    <rPh sb="8" eb="10">
      <t>クリイレ</t>
    </rPh>
    <phoneticPr fontId="2"/>
  </si>
  <si>
    <t>基金から2百万円繰入</t>
  </si>
  <si>
    <t>-</t>
    <phoneticPr fontId="2"/>
  </si>
  <si>
    <t>基金から133百万円繰入</t>
    <phoneticPr fontId="2"/>
  </si>
  <si>
    <t>地域振興基金（合併特例債）</t>
    <rPh sb="0" eb="2">
      <t>チイキ</t>
    </rPh>
    <rPh sb="2" eb="4">
      <t>シンコウ</t>
    </rPh>
    <rPh sb="4" eb="6">
      <t>キキン</t>
    </rPh>
    <rPh sb="7" eb="9">
      <t>ガッペイ</t>
    </rPh>
    <rPh sb="9" eb="11">
      <t>トクレイ</t>
    </rPh>
    <rPh sb="11" eb="12">
      <t>サイ</t>
    </rPh>
    <phoneticPr fontId="5"/>
  </si>
  <si>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</si>
  <si>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</si>
  <si>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</si>
  <si>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ふるさと市町村圏基金</t>
    <rPh sb="4" eb="7">
      <t>シチョウソン</t>
    </rPh>
    <rPh sb="7" eb="8">
      <t>ケン</t>
    </rPh>
    <rPh sb="8" eb="10">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</si>
  <si>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</si>
  <si>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</si>
  <si>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</si>
  <si>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は平成30年度までマイナスで推移していたが、地方債残高の増加と充当可能特定財源等の減少により令和元年度以降プラスに転じた。また、令和3年度までは類似団体を下回っていたが、類似団体の将来負担比率が5.3ポイント改善した一方で、本市は臨時財政対策債発行可能額や充当可能特定財源の減少などにより1.2ポイント悪化したことから、令和4年度より類似団体を上回ることとなった。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54" eb="156">
      <t>レイワ</t>
    </rPh>
    <rPh sb="157" eb="159">
      <t>ネンド</t>
    </rPh>
    <rPh sb="250" eb="252">
      <t>レイワ</t>
    </rPh>
    <rPh sb="253" eb="255">
      <t>ネンド</t>
    </rPh>
    <rPh sb="257" eb="261">
      <t>ルイジダンタイ</t>
    </rPh>
    <rPh sb="262" eb="264">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</si>
  <si>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</si>
  <si>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</si>
  <si>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</si>
  <si>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</si>
  <si>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</si>
  <si>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</si>
  <si>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臨時財政対策債発行可能額の減少等により前年度比0.2ポイントの増加となり、令和3年度に引き続き類似団体平均値を超えている。「将来負担比率」については、地方債残高の増加と充当可能特定財源等の減少などにより令和元年度よりマイナスからプラスに転じている。令和4年度決算は令和3年度決算から臨時財政対策債発行可能額や充当可能特定財源の減少などにより将来負担比率1.2ポイント悪化した。今後も大型建設事業の実施により地方債の起債等が続く予定であるため、適正水準を維持しながら、公共施設の更新などの課題に対応するために事業の必要性・緊急性を勘案しながら計画的な事業展開を図っていく必要がある。</t>
    <rPh sb="16" eb="20">
      <t>リンジザイセイ</t>
    </rPh>
    <rPh sb="20" eb="23">
      <t>タイサクサイ</t>
    </rPh>
    <rPh sb="23" eb="25">
      <t>ハッコウ</t>
    </rPh>
    <rPh sb="25" eb="28">
      <t>カノウガク</t>
    </rPh>
    <rPh sb="29" eb="31">
      <t>ゲンショウ</t>
    </rPh>
    <rPh sb="31" eb="32">
      <t>トウ</t>
    </rPh>
    <rPh sb="53" eb="55">
      <t>レイワ</t>
    </rPh>
    <rPh sb="56" eb="58">
      <t>ネンド</t>
    </rPh>
    <rPh sb="59" eb="60">
      <t>ヒ</t>
    </rPh>
    <rPh sb="61" eb="62">
      <t>ツヅ</t>
    </rPh>
    <rPh sb="71" eb="72">
      <t>コ</t>
    </rPh>
    <rPh sb="157" eb="161">
      <t>リンジザイセイ</t>
    </rPh>
    <rPh sb="161" eb="164">
      <t>タイサクサイ</t>
    </rPh>
    <rPh sb="164" eb="169">
      <t>ハッコウカノウガク</t>
    </rPh>
    <rPh sb="199" eb="201">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</si>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</sst>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55CB03-79E8-4845-810F-CC8152F26A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54225</c:v>
                </c:pt>
                <c:pt idx="4">
                  <c:v>54016</c:v>
                </c:pt>
              </c:numCache>
            </c:numRef>
          </c:val>
          <c:smooth val="0"/>
          <c:extLst>
            <c:ext xmlns:c16="http://schemas.microsoft.com/office/drawing/2014/chart" uri="{C3380CC4-5D6E-409C-BE32-E72D297353CC}">
              <c16:uniqueId val="{00000000-C793-45B7-9ACF-04D1545476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81626</c:v>
                </c:pt>
                <c:pt idx="1">
                  <c:v>173256</c:v>
                </c:pt>
                <c:pt idx="2">
                  <c:v>93819</c:v>
                </c:pt>
                <c:pt idx="3">
                  <c:v>75623</c:v>
                </c:pt>
                <c:pt idx="4">
                  <c:v>67583</c:v>
                </c:pt>
              </c:numCache>
            </c:numRef>
          </c:val>
          <c:smooth val="0"/>
          <c:extLst>
            <c:ext xmlns:c16="http://schemas.microsoft.com/office/drawing/2014/chart" uri="{C3380CC4-5D6E-409C-BE32-E72D297353CC}">
              <c16:uniqueId val="{00000001-C793-45B7-9ACF-04D1545476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7.88</c:v>
                </c:pt>
                <c:pt idx="1">
                  <c:v>7.59</c:v>
                </c:pt>
                <c:pt idx="2">
                  <c:v>5.72</c:v>
                </c:pt>
                <c:pt idx="3">
                  <c:v>8.16</c:v>
                </c:pt>
                <c:pt idx="4">
                  <c:v>10.029999999999999</c:v>
                </c:pt>
              </c:numCache>
            </c:numRef>
          </c:val>
          <c:extLst>
            <c:ext xmlns:c16="http://schemas.microsoft.com/office/drawing/2014/chart" uri="{C3380CC4-5D6E-409C-BE32-E72D297353CC}">
              <c16:uniqueId val="{00000000-095C-4BEE-9BAC-2B133FBCDF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27.09</c:v>
                </c:pt>
                <c:pt idx="1">
                  <c:v>23.32</c:v>
                </c:pt>
                <c:pt idx="2">
                  <c:v>22.41</c:v>
                </c:pt>
                <c:pt idx="3">
                  <c:v>21.81</c:v>
                </c:pt>
                <c:pt idx="4">
                  <c:v>20.329999999999998</c:v>
                </c:pt>
              </c:numCache>
            </c:numRef>
          </c:val>
          <c:extLst>
            <c:ext xmlns:c16="http://schemas.microsoft.com/office/drawing/2014/chart" uri="{C3380CC4-5D6E-409C-BE32-E72D297353CC}">
              <c16:uniqueId val="{00000001-095C-4BEE-9BAC-2B133FBCDF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c:v>
                </c:pt>
                <c:pt idx="1">
                  <c:v>-7.13</c:v>
                </c:pt>
                <c:pt idx="2">
                  <c:v>-4.2300000000000004</c:v>
                </c:pt>
                <c:pt idx="3">
                  <c:v>0.85</c:v>
                </c:pt>
                <c:pt idx="4">
                  <c:v>-3.56</c:v>
                </c:pt>
              </c:numCache>
            </c:numRef>
          </c:val>
          <c:smooth val="0"/>
          <c:extLst>
            <c:ext xmlns:c16="http://schemas.microsoft.com/office/drawing/2014/chart" uri="{C3380CC4-5D6E-409C-BE32-E72D297353CC}">
              <c16:uniqueId val="{00000002-095C-4BEE-9BAC-2B133FBCDF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0.31</c:v>
                </c:pt>
                <c:pt idx="2">
                  <c:v>#N/A</c:v>
                </c:pt>
                <c:pt idx="3">
                  <c:v>0.55000000000000004</c:v>
                </c:pt>
                <c:pt idx="4">
                  <c:v>0</c:v>
                </c:pt>
                <c:pt idx="5">
                  <c:v>0</c:v>
                </c:pt>
                <c:pt idx="6">
                  <c:v>0</c:v>
                </c:pt>
                <c:pt idx="7">
                  <c:v>0</c:v>
                </c:pt>
                <c:pt idx="8">
                  <c:v>0</c:v>
                </c:pt>
                <c:pt idx="9">
                  <c:v>0</c:v>
                </c:pt>
              </c:numCache>
            </c:numRef>
          </c:val>
          <c:extLst>
            <c:ext xmlns:c16="http://schemas.microsoft.com/office/drawing/2014/chart" uri="{C3380CC4-5D6E-409C-BE32-E72D297353CC}">
              <c16:uniqueId val="{00000000-2EDF-4414-9256-53ECC45641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DF-4414-9256-53ECC456418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DF-4414-9256-53ECC456418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DF-4414-9256-53ECC456418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EDF-4414-9256-53ECC456418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0.24</c:v>
                </c:pt>
                <c:pt idx="6">
                  <c:v>#N/A</c:v>
                </c:pt>
                <c:pt idx="7">
                  <c:v>0.01</c:v>
                </c:pt>
                <c:pt idx="8">
                  <c:v>#N/A</c:v>
                </c:pt>
                <c:pt idx="9">
                  <c:v>0.49</c:v>
                </c:pt>
              </c:numCache>
            </c:numRef>
          </c:val>
          <c:extLst>
            <c:ext xmlns:c16="http://schemas.microsoft.com/office/drawing/2014/chart" uri="{C3380CC4-5D6E-409C-BE32-E72D297353CC}">
              <c16:uniqueId val="{00000005-2EDF-4414-9256-53ECC456418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c:v>
                </c:pt>
                <c:pt idx="2">
                  <c:v>#N/A</c:v>
                </c:pt>
                <c:pt idx="3">
                  <c:v>0.22</c:v>
                </c:pt>
                <c:pt idx="4">
                  <c:v>#N/A</c:v>
                </c:pt>
                <c:pt idx="5">
                  <c:v>0.56999999999999995</c:v>
                </c:pt>
                <c:pt idx="6">
                  <c:v>#N/A</c:v>
                </c:pt>
                <c:pt idx="7">
                  <c:v>1.78</c:v>
                </c:pt>
                <c:pt idx="8">
                  <c:v>#N/A</c:v>
                </c:pt>
                <c:pt idx="9">
                  <c:v>1.61</c:v>
                </c:pt>
              </c:numCache>
            </c:numRef>
          </c:val>
          <c:extLst>
            <c:ext xmlns:c16="http://schemas.microsoft.com/office/drawing/2014/chart" uri="{C3380CC4-5D6E-409C-BE32-E72D297353CC}">
              <c16:uniqueId val="{00000006-2EDF-4414-9256-53ECC456418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0.73</c:v>
                </c:pt>
                <c:pt idx="2">
                  <c:v>#N/A</c:v>
                </c:pt>
                <c:pt idx="3">
                  <c:v>1.1599999999999999</c:v>
                </c:pt>
                <c:pt idx="4">
                  <c:v>#N/A</c:v>
                </c:pt>
                <c:pt idx="5">
                  <c:v>1.08</c:v>
                </c:pt>
                <c:pt idx="6">
                  <c:v>#N/A</c:v>
                </c:pt>
                <c:pt idx="7">
                  <c:v>1.92</c:v>
                </c:pt>
                <c:pt idx="8">
                  <c:v>#N/A</c:v>
                </c:pt>
                <c:pt idx="9">
                  <c:v>2.6</c:v>
                </c:pt>
              </c:numCache>
            </c:numRef>
          </c:val>
          <c:extLst>
            <c:ext xmlns:c16="http://schemas.microsoft.com/office/drawing/2014/chart" uri="{C3380CC4-5D6E-409C-BE32-E72D297353CC}">
              <c16:uniqueId val="{00000007-2EDF-4414-9256-53ECC456418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9.48</c:v>
                </c:pt>
                <c:pt idx="2">
                  <c:v>#N/A</c:v>
                </c:pt>
                <c:pt idx="3">
                  <c:v>8.92</c:v>
                </c:pt>
                <c:pt idx="4">
                  <c:v>#N/A</c:v>
                </c:pt>
                <c:pt idx="5">
                  <c:v>8.16</c:v>
                </c:pt>
                <c:pt idx="6">
                  <c:v>#N/A</c:v>
                </c:pt>
                <c:pt idx="7">
                  <c:v>7.64</c:v>
                </c:pt>
                <c:pt idx="8">
                  <c:v>#N/A</c:v>
                </c:pt>
                <c:pt idx="9">
                  <c:v>7.7</c:v>
                </c:pt>
              </c:numCache>
            </c:numRef>
          </c:val>
          <c:extLst>
            <c:ext xmlns:c16="http://schemas.microsoft.com/office/drawing/2014/chart" uri="{C3380CC4-5D6E-409C-BE32-E72D297353CC}">
              <c16:uniqueId val="{00000008-2EDF-4414-9256-53ECC456418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7.87</c:v>
                </c:pt>
                <c:pt idx="2">
                  <c:v>#N/A</c:v>
                </c:pt>
                <c:pt idx="3">
                  <c:v>7.59</c:v>
                </c:pt>
                <c:pt idx="4">
                  <c:v>#N/A</c:v>
                </c:pt>
                <c:pt idx="5">
                  <c:v>5.71</c:v>
                </c:pt>
                <c:pt idx="6">
                  <c:v>#N/A</c:v>
                </c:pt>
                <c:pt idx="7">
                  <c:v>8.15</c:v>
                </c:pt>
                <c:pt idx="8">
                  <c:v>#N/A</c:v>
                </c:pt>
                <c:pt idx="9">
                  <c:v>10.02</c:v>
                </c:pt>
              </c:numCache>
            </c:numRef>
          </c:val>
          <c:extLst>
            <c:ext xmlns:c16="http://schemas.microsoft.com/office/drawing/2014/chart" uri="{C3380CC4-5D6E-409C-BE32-E72D297353CC}">
              <c16:uniqueId val="{00000009-2EDF-4414-9256-53ECC45641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2734</c:v>
                </c:pt>
                <c:pt idx="5">
                  <c:v>2742</c:v>
                </c:pt>
                <c:pt idx="8">
                  <c:v>2905</c:v>
                </c:pt>
                <c:pt idx="11">
                  <c:v>2796</c:v>
                </c:pt>
                <c:pt idx="14">
                  <c:v>2755</c:v>
                </c:pt>
              </c:numCache>
            </c:numRef>
          </c:val>
          <c:extLst>
            <c:ext xmlns:c16="http://schemas.microsoft.com/office/drawing/2014/chart" uri="{C3380CC4-5D6E-409C-BE32-E72D297353CC}">
              <c16:uniqueId val="{00000000-7594-4F5D-B6C8-3018B64267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94-4F5D-B6C8-3018B64267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94-4F5D-B6C8-3018B64267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94-4F5D-B6C8-3018B64267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609</c:v>
                </c:pt>
                <c:pt idx="3">
                  <c:v>638</c:v>
                </c:pt>
                <c:pt idx="6">
                  <c:v>735</c:v>
                </c:pt>
                <c:pt idx="9">
                  <c:v>704</c:v>
                </c:pt>
                <c:pt idx="12">
                  <c:v>732</c:v>
                </c:pt>
              </c:numCache>
            </c:numRef>
          </c:val>
          <c:extLst>
            <c:ext xmlns:c16="http://schemas.microsoft.com/office/drawing/2014/chart" uri="{C3380CC4-5D6E-409C-BE32-E72D297353CC}">
              <c16:uniqueId val="{00000004-7594-4F5D-B6C8-3018B64267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94-4F5D-B6C8-3018B64267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94-4F5D-B6C8-3018B64267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2922</c:v>
                </c:pt>
                <c:pt idx="3">
                  <c:v>2996</c:v>
                </c:pt>
                <c:pt idx="6">
                  <c:v>3106</c:v>
                </c:pt>
                <c:pt idx="9">
                  <c:v>3040</c:v>
                </c:pt>
                <c:pt idx="12">
                  <c:v>3038</c:v>
                </c:pt>
              </c:numCache>
            </c:numRef>
          </c:val>
          <c:extLst>
            <c:ext xmlns:c16="http://schemas.microsoft.com/office/drawing/2014/chart" uri="{C3380CC4-5D6E-409C-BE32-E72D297353CC}">
              <c16:uniqueId val="{00000007-7594-4F5D-B6C8-3018B64267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797</c:v>
                </c:pt>
                <c:pt idx="2">
                  <c:v>#N/A</c:v>
                </c:pt>
                <c:pt idx="3">
                  <c:v>#N/A</c:v>
                </c:pt>
                <c:pt idx="4">
                  <c:v>892</c:v>
                </c:pt>
                <c:pt idx="5">
                  <c:v>#N/A</c:v>
                </c:pt>
                <c:pt idx="6">
                  <c:v>#N/A</c:v>
                </c:pt>
                <c:pt idx="7">
                  <c:v>936</c:v>
                </c:pt>
                <c:pt idx="8">
                  <c:v>#N/A</c:v>
                </c:pt>
                <c:pt idx="9">
                  <c:v>#N/A</c:v>
                </c:pt>
                <c:pt idx="10">
                  <c:v>948</c:v>
                </c:pt>
                <c:pt idx="11">
                  <c:v>#N/A</c:v>
                </c:pt>
                <c:pt idx="12">
                  <c:v>#N/A</c:v>
                </c:pt>
                <c:pt idx="13">
                  <c:v>1015</c:v>
                </c:pt>
                <c:pt idx="14">
                  <c:v>#N/A</c:v>
                </c:pt>
              </c:numCache>
            </c:numRef>
          </c:val>
          <c:smooth val="0"/>
          <c:extLst>
            <c:ext xmlns:c16="http://schemas.microsoft.com/office/drawing/2014/chart" uri="{C3380CC4-5D6E-409C-BE32-E72D297353CC}">
              <c16:uniqueId val="{00000008-7594-4F5D-B6C8-3018B64267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26487</c:v>
                </c:pt>
                <c:pt idx="5">
                  <c:v>28505</c:v>
                </c:pt>
                <c:pt idx="8">
                  <c:v>28695</c:v>
                </c:pt>
                <c:pt idx="11">
                  <c:v>27840</c:v>
                </c:pt>
                <c:pt idx="14">
                  <c:v>26887</c:v>
                </c:pt>
              </c:numCache>
            </c:numRef>
          </c:val>
          <c:extLst>
            <c:ext xmlns:c16="http://schemas.microsoft.com/office/drawing/2014/chart" uri="{C3380CC4-5D6E-409C-BE32-E72D297353CC}">
              <c16:uniqueId val="{00000000-0827-4C75-94E6-9720609D23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1833</c:v>
                </c:pt>
                <c:pt idx="5">
                  <c:v>1683</c:v>
                </c:pt>
                <c:pt idx="8">
                  <c:v>1481</c:v>
                </c:pt>
                <c:pt idx="11">
                  <c:v>1401</c:v>
                </c:pt>
                <c:pt idx="14">
                  <c:v>1433</c:v>
                </c:pt>
              </c:numCache>
            </c:numRef>
          </c:val>
          <c:extLst>
            <c:ext xmlns:c16="http://schemas.microsoft.com/office/drawing/2014/chart" uri="{C3380CC4-5D6E-409C-BE32-E72D297353CC}">
              <c16:uniqueId val="{00000001-0827-4C75-94E6-9720609D23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15233</c:v>
                </c:pt>
                <c:pt idx="5">
                  <c:v>12287</c:v>
                </c:pt>
                <c:pt idx="8">
                  <c:v>11475</c:v>
                </c:pt>
                <c:pt idx="11">
                  <c:v>11511</c:v>
                </c:pt>
                <c:pt idx="14">
                  <c:v>10593</c:v>
                </c:pt>
              </c:numCache>
            </c:numRef>
          </c:val>
          <c:extLst>
            <c:ext xmlns:c16="http://schemas.microsoft.com/office/drawing/2014/chart" uri="{C3380CC4-5D6E-409C-BE32-E72D297353CC}">
              <c16:uniqueId val="{00000002-0827-4C75-94E6-9720609D23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27-4C75-94E6-9720609D23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27-4C75-94E6-9720609D23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326</c:v>
                </c:pt>
                <c:pt idx="3">
                  <c:v>354</c:v>
                </c:pt>
                <c:pt idx="6">
                  <c:v>318</c:v>
                </c:pt>
                <c:pt idx="9">
                  <c:v>319</c:v>
                </c:pt>
                <c:pt idx="12">
                  <c:v>310</c:v>
                </c:pt>
              </c:numCache>
            </c:numRef>
          </c:val>
          <c:extLst>
            <c:ext xmlns:c16="http://schemas.microsoft.com/office/drawing/2014/chart" uri="{C3380CC4-5D6E-409C-BE32-E72D297353CC}">
              <c16:uniqueId val="{00000005-0827-4C75-94E6-9720609D23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5613</c:v>
                </c:pt>
                <c:pt idx="3">
                  <c:v>5693</c:v>
                </c:pt>
                <c:pt idx="6">
                  <c:v>5608</c:v>
                </c:pt>
                <c:pt idx="9">
                  <c:v>5541</c:v>
                </c:pt>
                <c:pt idx="12">
                  <c:v>5126</c:v>
                </c:pt>
              </c:numCache>
            </c:numRef>
          </c:val>
          <c:extLst>
            <c:ext xmlns:c16="http://schemas.microsoft.com/office/drawing/2014/chart" uri="{C3380CC4-5D6E-409C-BE32-E72D297353CC}">
              <c16:uniqueId val="{00000006-0827-4C75-94E6-9720609D23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27-4C75-94E6-9720609D23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8554</c:v>
                </c:pt>
                <c:pt idx="3">
                  <c:v>8952</c:v>
                </c:pt>
                <c:pt idx="6">
                  <c:v>8356</c:v>
                </c:pt>
                <c:pt idx="9">
                  <c:v>7531</c:v>
                </c:pt>
                <c:pt idx="12">
                  <c:v>7271</c:v>
                </c:pt>
              </c:numCache>
            </c:numRef>
          </c:val>
          <c:extLst>
            <c:ext xmlns:c16="http://schemas.microsoft.com/office/drawing/2014/chart" uri="{C3380CC4-5D6E-409C-BE32-E72D297353CC}">
              <c16:uniqueId val="{00000008-0827-4C75-94E6-9720609D23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27-4C75-94E6-9720609D23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26419</c:v>
                </c:pt>
                <c:pt idx="3">
                  <c:v>29426</c:v>
                </c:pt>
                <c:pt idx="6">
                  <c:v>29544</c:v>
                </c:pt>
                <c:pt idx="9">
                  <c:v>29102</c:v>
                </c:pt>
                <c:pt idx="12">
                  <c:v>28050</c:v>
                </c:pt>
              </c:numCache>
            </c:numRef>
          </c:val>
          <c:extLst>
            <c:ext xmlns:c16="http://schemas.microsoft.com/office/drawing/2014/chart" uri="{C3380CC4-5D6E-409C-BE32-E72D297353CC}">
              <c16:uniqueId val="{0000000A-0827-4C75-94E6-9720609D23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1950</c:v>
                </c:pt>
                <c:pt idx="5">
                  <c:v>#N/A</c:v>
                </c:pt>
                <c:pt idx="6">
                  <c:v>#N/A</c:v>
                </c:pt>
                <c:pt idx="7">
                  <c:v>2175</c:v>
                </c:pt>
                <c:pt idx="8">
                  <c:v>#N/A</c:v>
                </c:pt>
                <c:pt idx="9">
                  <c:v>#N/A</c:v>
                </c:pt>
                <c:pt idx="10">
                  <c:v>1741</c:v>
                </c:pt>
                <c:pt idx="11">
                  <c:v>#N/A</c:v>
                </c:pt>
                <c:pt idx="12">
                  <c:v>#N/A</c:v>
                </c:pt>
                <c:pt idx="13">
                  <c:v>1844</c:v>
                </c:pt>
                <c:pt idx="14">
                  <c:v>#N/A</c:v>
                </c:pt>
              </c:numCache>
            </c:numRef>
          </c:val>
          <c:smooth val="0"/>
          <c:extLst>
            <c:ext xmlns:c16="http://schemas.microsoft.com/office/drawing/2014/chart" uri="{C3380CC4-5D6E-409C-BE32-E72D297353CC}">
              <c16:uniqueId val="{0000000B-0827-4C75-94E6-9720609D23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3685</c:v>
                </c:pt>
                <c:pt idx="1">
                  <c:v>3704</c:v>
                </c:pt>
                <c:pt idx="2">
                  <c:v>3327</c:v>
                </c:pt>
              </c:numCache>
            </c:numRef>
          </c:val>
          <c:extLst>
            <c:ext xmlns:c16="http://schemas.microsoft.com/office/drawing/2014/chart" uri="{C3380CC4-5D6E-409C-BE32-E72D297353CC}">
              <c16:uniqueId val="{00000000-3178-4809-9D1F-FBF45C905E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2214</c:v>
                </c:pt>
                <c:pt idx="1">
                  <c:v>2136</c:v>
                </c:pt>
                <c:pt idx="2">
                  <c:v>1814</c:v>
                </c:pt>
              </c:numCache>
            </c:numRef>
          </c:val>
          <c:extLst>
            <c:ext xmlns:c16="http://schemas.microsoft.com/office/drawing/2014/chart" uri="{C3380CC4-5D6E-409C-BE32-E72D297353CC}">
              <c16:uniqueId val="{00000001-3178-4809-9D1F-FBF45C905E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7125</c:v>
                </c:pt>
                <c:pt idx="1">
                  <c:v>6974</c:v>
                </c:pt>
                <c:pt idx="2">
                  <c:v>6516</c:v>
                </c:pt>
              </c:numCache>
            </c:numRef>
          </c:val>
          <c:extLst>
            <c:ext xmlns:c16="http://schemas.microsoft.com/office/drawing/2014/chart" uri="{C3380CC4-5D6E-409C-BE32-E72D297353CC}">
              <c16:uniqueId val="{00000002-3178-4809-9D1F-FBF45C905E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{66F102C4-2C74-4323-A385-44A8B734BC90}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F81-4D11-BF4E-32849BD832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{16EF117C-C7DA-459D-A2FB-D4E292B9EB83}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81-4D11-BF4E-32849BD832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{550029DD-A307-4310-BDC0-6A76411F686F}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81-4D11-BF4E-32849BD832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{E3CDEA92-D66B-4A40-9DF8-BF9A56B2CB15}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81-4D11-BF4E-32849BD832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{A8C9E6E1-691F-42CE-A63C-2AD5F0BF0FE0}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81-4D11-BF4E-32849BD832A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{F1B3C559-B9D9-4884-92DE-AC07BC8E0EBE}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F81-4D11-BF4E-32849BD832A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{480C7010-FAC4-4526-9721-6E842490ACED}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F81-4D11-BF4E-32849BD832A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{99B02937-19C8-4827-9995-FE0B0BD6E287}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F81-4D11-BF4E-32849BD832A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{18F8C1E6-2AC2-4A94-8283-5AEE6928C6D7}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F81-4D11-BF4E-32849BD832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69.7</c:v>
                </c:pt>
                <c:pt idx="8">
                  <c:v>69.5</c:v>
                </c:pt>
                <c:pt idx="16">
                  <c:v>70.599999999999994</c:v>
                </c:pt>
                <c:pt idx="24">
                  <c:v>71.599999999999994</c:v>
                </c:pt>
                <c:pt idx="32">
                  <c:v>73</c:v>
                </c:pt>
              </c:numCache>
            </c:numRef>
          </c:xVal>
          <c:yVal>
            <c:numRef>
              <c:f>公会計指標分析・財政指標組合せ分析表!$BP$51:$DC$51</c:f>
              <c:numCache>
                <c:formatCode>#,##0.0;"▲ "#,##0.0</c:formatCode>
                <c:ptCount val="40"/>
                <c:pt idx="8">
                  <c:v>14.6</c:v>
                </c:pt>
                <c:pt idx="16">
                  <c:v>15.8</c:v>
                </c:pt>
                <c:pt idx="24">
                  <c:v>12.1</c:v>
                </c:pt>
                <c:pt idx="32">
                  <c:v>13.3</c:v>
                </c:pt>
              </c:numCache>
            </c:numRef>
          </c:yVal>
          <c:smooth val="0"/>
          <c:extLst>
            <c:ext xmlns:c16="http://schemas.microsoft.com/office/drawing/2014/chart" uri="{C3380CC4-5D6E-409C-BE32-E72D297353CC}">
              <c16:uniqueId val="{00000009-EF81-4D11-BF4E-32849BD832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{1BF56723-E597-41EA-955E-AB579DF3B593}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F81-4D11-BF4E-32849BD832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{C07D60E9-9D65-44AF-BF1A-1139D95A75F3}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81-4D11-BF4E-32849BD832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{C4C4B000-47A2-4B60-B78B-75D69231C06E}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81-4D11-BF4E-32849BD832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{4C7E8274-6206-4D29-9224-5F54273D5359}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81-4D11-BF4E-32849BD832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{7E022E19-082A-401D-9FF3-555E9C5693E5}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81-4D11-BF4E-32849BD832A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{6133BBE3-6E45-4307-9196-7907DBB86807}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F81-4D11-BF4E-32849BD832A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{9BE0AFFB-BF17-4821-85D7-0E3D3A35E7F5}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F81-4D11-BF4E-32849BD832A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{6C8CE177-1E46-45AC-9DD2-3DAAB339CA88}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F81-4D11-BF4E-32849BD832A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{75D9B9A0-3DE4-4DC8-B4F8-3FDCA2911B6F}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F81-4D11-BF4E-32849BD832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62.1</c:v>
                </c:pt>
                <c:pt idx="32">
                  <c:v>63.1</c:v>
                </c:pt>
              </c:numCache>
            </c:numRef>
          </c:xVal>
          <c:yVal>
            <c:numRef>
              <c:f>公会計指標分析・財政指標組合せ分析表!$BP$55:$DC$55</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EF81-4D11-BF4E-32849BD832A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{3CC4874F-E96F-4EE5-9070-BC521596B3E7}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B35-44BC-AC90-01991710DB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{01F7BE5D-010A-4F24-976B-1C1BE1E17552}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5-44BC-AC90-01991710DB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{B547025A-37FD-4DC5-A8FD-FD6CB4253201}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5-44BC-AC90-01991710DB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{FAFA7103-59C8-41EE-93DB-2376221C5AD3}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5-44BC-AC90-01991710DB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{C4D852EC-F8E4-4346-A99B-0993FBD73193}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5-44BC-AC90-01991710DB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{68FA9BB6-3CF1-4580-9806-7E0E669A75F2}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B35-44BC-AC90-01991710DB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{44439383-3718-49C8-B636-C768A7EDAA63}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B35-44BC-AC90-01991710DB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{6DC89CD1-E267-4167-B4D0-8CDF8E775C3A}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B35-44BC-AC90-01991710DB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{23A878D2-66BF-4DDD-95E4-4C2E9AE83B60}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B35-44BC-AC90-01991710DB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6.1</c:v>
                </c:pt>
                <c:pt idx="16">
                  <c:v>6.4</c:v>
                </c:pt>
                <c:pt idx="24">
                  <c:v>6.7</c:v>
                </c:pt>
                <c:pt idx="32">
                  <c:v>6.9</c:v>
                </c:pt>
              </c:numCache>
            </c:numRef>
          </c:xVal>
          <c:yVal>
            <c:numRef>
              <c:f>公会計指標分析・財政指標組合せ分析表!$BP$73:$DC$73</c:f>
              <c:numCache>
                <c:formatCode>#,##0.0;"▲ "#,##0.0</c:formatCode>
                <c:ptCount val="40"/>
                <c:pt idx="8">
                  <c:v>14.6</c:v>
                </c:pt>
                <c:pt idx="16">
                  <c:v>15.8</c:v>
                </c:pt>
                <c:pt idx="24">
                  <c:v>12.1</c:v>
                </c:pt>
                <c:pt idx="32">
                  <c:v>13.3</c:v>
                </c:pt>
              </c:numCache>
            </c:numRef>
          </c:yVal>
          <c:smooth val="0"/>
          <c:extLst>
            <c:ext xmlns:c16="http://schemas.microsoft.com/office/drawing/2014/chart" uri="{C3380CC4-5D6E-409C-BE32-E72D297353CC}">
              <c16:uniqueId val="{00000009-5B35-44BC-AC90-01991710DB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{23777607-F06F-4F68-92EE-2E4366AFE245}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B35-44BC-AC90-01991710DB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{717D9327-E612-4EBA-BE20-D8DD718F8589}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5-44BC-AC90-01991710DB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{8C228A04-FDCF-4F23-998B-04C12B9A0EB2}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5-44BC-AC90-01991710DB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{AD1FBAFC-1162-4E49-8C2A-231D2CC81096}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5-44BC-AC90-01991710DB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{79B4167F-0EC5-4325-99CB-3676BF699C07}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5-44BC-AC90-01991710DB5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{0057A54B-569D-43F4-A9C9-1F5BAE585E5C}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B35-44BC-AC90-01991710DB5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{B78B68ED-E372-4F29-BC12-CB04740715BB}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B35-44BC-AC90-01991710DB5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{C3D385FE-909C-4E7A-AA66-4301B4C3C73B}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B35-44BC-AC90-01991710DB5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{72D0EAAF-02E2-4BB3-A77B-74BBA54AD994}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B35-44BC-AC90-01991710DB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6.6</c:v>
                </c:pt>
                <c:pt idx="32">
                  <c:v>6.6</c:v>
                </c:pt>
              </c:numCache>
            </c:numRef>
          </c:xVal>
          <c:yVal>
            <c:numRef>
              <c:f>公会計指標分析・財政指標組合せ分析表!$BP$77:$DC$77</c:f>
              <c:numCache>
                <c:formatCode>#,##0.0;"▲ "#,##0.0</c:formatCode>
                <c:ptCount val="40"/>
                <c:pt idx="0">
                  <c:v>25.4</c:v>
                </c:pt>
                <c:pt idx="8">
                  <c:v>23</c:v>
                </c:pt>
                <c:pt idx="16">
                  <c:v>28</c:v>
                </c:pt>
                <c:pt idx="24">
                  <c:v>18</c:v>
                </c:pt>
                <c:pt idx="32">
                  <c:v>12.7</c:v>
                </c:pt>
              </c:numCache>
            </c:numRef>
          </c:yVal>
          <c:smooth val="0"/>
          <c:extLst>
            <c:ext xmlns:c16="http://schemas.microsoft.com/office/drawing/2014/chart" uri="{C3380CC4-5D6E-409C-BE32-E72D297353CC}">
              <c16:uniqueId val="{00000013-5B35-44BC-AC90-01991710DB5B}"/>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D75C35C-3810-48DE-8BB0-3B7723436095}"/>
            </a:ext>
          </a:extLst>
        </xdr:cNvPr>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D3C929-E6F0-4421-A59C-83634BE46EA8}"/>
            </a:ext>
          </a:extLst>
        </xdr:cNvPr>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9E3BE2-1EB6-4699-A0E6-7C412CA8FB61}"/>
            </a:ext>
          </a:extLst>
        </xdr:cNvPr>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B2C3717-8216-4B18-9B65-73BD7ADDE1F7}"/>
            </a:ext>
          </a:extLst>
        </xdr:cNvPr>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129CC82-8BE9-4E14-91AB-3FDF23733D00}"/>
            </a:ext>
          </a:extLst>
        </xdr:cNvPr>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2819540A-BAA3-4AE3-996F-161812B4060D}"/>
            </a:ext>
          </a:extLst>
        </xdr:cNvPr>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9C75E3-B980-4C53-B720-2AF066137D72}"/>
            </a:ext>
          </a:extLst>
        </xdr:cNvPr>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B14D6CC-3504-459E-B7F8-3CF103B58A3B}"/>
            </a:ext>
          </a:extLst>
        </xdr:cNvPr>
        <xdr:cNvSpPr/>
      </xdr:nvSpPr>
      <xdr:spPr>
        <a:xfrm>
          <a:off x="760730" y="1606550"/>
          <a:ext cx="876427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E4089EA-A632-4DFC-8ED9-AFFE782A7793}"/>
            </a:ext>
          </a:extLst>
        </xdr:cNvPr>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580B9DD-D0E5-48CF-897F-EDBB68B09C31}"/>
            </a:ext>
          </a:extLst>
        </xdr:cNvPr>
        <xdr:cNvSpPr/>
      </xdr:nvSpPr>
      <xdr:spPr>
        <a:xfrm>
          <a:off x="2095500" y="1638300"/>
          <a:ext cx="114046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CB18DCA-CFAF-4F99-89B8-C23842CB7269}"/>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DBB7228-9B87-4DEA-A51A-57DD64C56EEE}"/>
            </a:ext>
          </a:extLst>
        </xdr:cNvPr>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3B9050-FC33-42C6-AF3A-6F128A47FDAA}"/>
            </a:ext>
          </a:extLst>
        </xdr:cNvPr>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FD8F20-FAF5-4B8F-B67F-04570E80E7DD}"/>
            </a:ext>
          </a:extLst>
        </xdr:cNvPr>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8225E17-7885-4B5C-9121-C1D6189DF2E2}"/>
            </a:ext>
          </a:extLst>
        </xdr:cNvPr>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0126FF1-B641-42A1-8796-52C5C5683391}"/>
            </a:ext>
          </a:extLst>
        </xdr:cNvPr>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64EEC38-2B0E-4763-93A5-5E7123EE2850}"/>
            </a:ext>
          </a:extLst>
        </xdr:cNvPr>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B6F4EA3-C16C-4B4A-A90C-37015F3CD2FC}"/>
            </a:ext>
          </a:extLst>
        </xdr:cNvPr>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2C169F9-F7E0-41BE-988B-AFC6F7B67A0D}"/>
            </a:ext>
          </a:extLst>
        </xdr:cNvPr>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E56D69E-9EDA-48AA-A18E-557AD4F4190E}"/>
            </a:ext>
          </a:extLst>
        </xdr:cNvPr>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9B856A1-60C6-45A9-976E-AA05324E6201}"/>
            </a:ext>
          </a:extLst>
        </xdr:cNvPr>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678B182-6023-4177-B8ED-B146A3CE9DF0}"/>
            </a:ext>
          </a:extLst>
        </xdr:cNvPr>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3401903-90EA-44FE-AB66-3ADE34EC4B2F}"/>
            </a:ext>
          </a:extLst>
        </xdr:cNvPr>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0024C54-8734-45A5-A9F8-7E0471779D91}"/>
            </a:ext>
          </a:extLst>
        </xdr:cNvPr>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32643A3-E3BA-49F5-BE52-27014DB3564A}"/>
            </a:ext>
          </a:extLst>
        </xdr:cNvPr>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B5A5763-D504-415B-93AA-68EE85019FF9}"/>
            </a:ext>
          </a:extLst>
        </xdr:cNvPr>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52E517A-6EDF-494A-81C9-8B348611393D}"/>
            </a:ext>
          </a:extLst>
        </xdr:cNvPr>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A535816-E7AB-4D3D-B6E9-D63E057A4E60}"/>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F0B9CBB-511D-4469-B8CD-7A5B434DAEAB}"/>
            </a:ext>
          </a:extLst>
        </xdr:cNvPr>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9406DAD-29B1-4720-A43D-6CA8AFFF97EB}"/>
            </a:ext>
          </a:extLst>
        </xdr:cNvPr>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1D26B52-F77F-49A0-B8F8-02DBB8621172}"/>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7045E73-D514-4FFF-A62E-ACE31B88768E}"/>
            </a:ext>
          </a:extLst>
        </xdr:cNvPr>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07BF82B-1B5D-4F20-8441-B2BE5A14A86D}"/>
            </a:ext>
          </a:extLst>
        </xdr:cNvPr>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863C829-0D06-4156-A26F-6B7716C818D1}"/>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B2CB65-FF0D-4D3A-8D63-062F94CAE03E}"/>
            </a:ext>
          </a:extLst>
        </xdr:cNvPr>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C18CD08-F3F4-4109-9CDD-7F3661C6410B}"/>
            </a:ext>
          </a:extLst>
        </xdr:cNvPr>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2254B95-7855-4F94-8B68-761C3FE2D588}"/>
            </a:ext>
          </a:extLst>
        </xdr:cNvPr>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425A9FE-64A4-4381-99E3-E633E7BECAC7}"/>
            </a:ext>
          </a:extLst>
        </xdr:cNvPr>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FFFC3CF-0545-4A68-A4BB-94E616369FF5}"/>
            </a:ext>
          </a:extLst>
        </xdr:cNvPr>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3A6766C-51DC-4A01-B2B2-BA096B6A8B10}"/>
            </a:ext>
          </a:extLst>
        </xdr:cNvPr>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8B6D2ED-052B-4B67-B74A-84C90E7D1276}"/>
            </a:ext>
          </a:extLst>
        </xdr:cNvPr>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054CA54-CFCB-41B7-A1C6-D7EA9424BC9E}"/>
            </a:ext>
          </a:extLst>
        </xdr:cNvPr>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E28A721-1281-413A-AE54-34E28D40AFDE}"/>
            </a:ext>
          </a:extLst>
        </xdr:cNvPr>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8F40EB8-3631-4260-BD19-1A99E5E80F79}"/>
            </a:ext>
          </a:extLst>
        </xdr:cNvPr>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44CA153-30D5-4998-A529-3731D87C6915}"/>
            </a:ext>
          </a:extLst>
        </xdr:cNvPr>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320487C-1D02-47FD-A9BE-D1C9D8B69663}"/>
            </a:ext>
          </a:extLst>
        </xdr:cNvPr>
        <xdr:cNvSpPr/>
      </xdr:nvSpPr>
      <xdr:spPr>
        <a:xfrm>
          <a:off x="5499100" y="7664450"/>
          <a:ext cx="345186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98E35-90F1-4D98-ABD6-EBB360F30175}"/>
            </a:ext>
          </a:extLst>
        </xdr:cNvPr>
        <xdr:cNvSpPr txBox="1"/>
      </xdr:nvSpPr>
      <xdr:spPr>
        <a:xfrm>
          <a:off x="5607050" y="8096250"/>
          <a:ext cx="524891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市町村民税の増により基準財政収入額が増加している。基準財政需要額についても、高齢者福祉保健費や生活保護費の減があるものの、臨時経済対策費の創設により増加している。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その結果、財政力指数は前年度と同じ</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ポイント低い水準となった。</a:t>
          </a: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F393E05-82FA-4195-A903-FF3E5028005A}"/>
            </a:ext>
          </a:extLst>
        </xdr:cNvPr>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012A784-D4BC-4422-9F97-7541CBFD6EDB}"/>
            </a:ext>
          </a:extLst>
        </xdr:cNvPr>
        <xdr:cNvSpPr txBox="1"/>
      </xdr:nvSpPr>
      <xdr:spPr>
        <a:xfrm>
          <a:off x="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42F37157-D309-4209-9AAA-C8599DDDFE5F}"/>
            </a:ext>
          </a:extLst>
        </xdr:cNvPr>
        <xdr:cNvCxnSpPr/>
      </xdr:nvCxnSpPr>
      <xdr:spPr>
        <a:xfrm>
          <a:off x="704850" y="103610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652F5D8-700A-4AA4-B8EE-9FC6810EAB2D}"/>
            </a:ext>
          </a:extLst>
        </xdr:cNvPr>
        <xdr:cNvSpPr txBox="1"/>
      </xdr:nvSpPr>
      <xdr:spPr>
        <a:xfrm>
          <a:off x="0" y="101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512D999-63EB-4F3B-ABF8-185B27B4323B}"/>
            </a:ext>
          </a:extLst>
        </xdr:cNvPr>
        <xdr:cNvCxnSpPr/>
      </xdr:nvCxnSpPr>
      <xdr:spPr>
        <a:xfrm>
          <a:off x="704850" y="98446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1E7E5EAF-E7BF-4FB5-BD21-76FC65AACFD0}"/>
            </a:ext>
          </a:extLst>
        </xdr:cNvPr>
        <xdr:cNvSpPr txBox="1"/>
      </xdr:nvSpPr>
      <xdr:spPr>
        <a:xfrm>
          <a:off x="0" y="964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EBBAAB2-690C-4986-B305-950A195FE6DF}"/>
            </a:ext>
          </a:extLst>
        </xdr:cNvPr>
        <xdr:cNvCxnSpPr/>
      </xdr:nvCxnSpPr>
      <xdr:spPr>
        <a:xfrm>
          <a:off x="7048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BE1E15F-7F45-4821-923D-725A4A61B1F2}"/>
            </a:ext>
          </a:extLst>
        </xdr:cNvPr>
        <xdr:cNvSpPr txBox="1"/>
      </xdr:nvSpPr>
      <xdr:spPr>
        <a:xfrm>
          <a:off x="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FB7AEB8-A314-4D79-9F49-BC8E1147A03B}"/>
            </a:ext>
          </a:extLst>
        </xdr:cNvPr>
        <xdr:cNvCxnSpPr/>
      </xdr:nvCxnSpPr>
      <xdr:spPr>
        <a:xfrm>
          <a:off x="704850" y="8754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66B54251-2E57-4649-8A4E-70A1BC2A21F6}"/>
            </a:ext>
          </a:extLst>
        </xdr:cNvPr>
        <xdr:cNvSpPr txBox="1"/>
      </xdr:nvSpPr>
      <xdr:spPr>
        <a:xfrm>
          <a:off x="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8899ADA-9516-44B2-9249-76D9CA34D46D}"/>
            </a:ext>
          </a:extLst>
        </xdr:cNvPr>
        <xdr:cNvCxnSpPr/>
      </xdr:nvCxnSpPr>
      <xdr:spPr>
        <a:xfrm>
          <a:off x="704850" y="8238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619041FC-3626-4B57-B38B-FA80ABD0DA2B}"/>
            </a:ext>
          </a:extLst>
        </xdr:cNvPr>
        <xdr:cNvSpPr txBox="1"/>
      </xdr:nvSpPr>
      <xdr:spPr>
        <a:xfrm>
          <a:off x="0" y="803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36946F0-1618-4A57-BD35-B5ABAF39E57F}"/>
            </a:ext>
          </a:extLst>
        </xdr:cNvPr>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64DEAF80-ABFD-4E41-AA81-DB8EEF2EA4FE}"/>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29C5D16-6FE7-4375-AD07-B6E22083F40F}"/>
            </a:ext>
          </a:extLst>
        </xdr:cNvPr>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EA0A47D6-FC4B-4444-8171-6BCD4DFAF641}"/>
            </a:ext>
          </a:extLst>
        </xdr:cNvPr>
        <xdr:cNvCxnSpPr/>
      </xdr:nvCxnSpPr>
      <xdr:spPr>
        <a:xfrm flipV="1">
          <a:off x="4514850" y="8496300"/>
          <a:ext cx="0" cy="182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A3764162-0F99-4E03-BAE0-8C711DC77FC4}"/>
            </a:ext>
          </a:extLst>
        </xdr:cNvPr>
        <xdr:cNvSpPr txBox="1"/>
      </xdr:nvSpPr>
      <xdr:spPr>
        <a:xfrm>
          <a:off x="4584700" y="102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1A528C30-12A1-48F4-8077-D5A389BAD560}"/>
            </a:ext>
          </a:extLst>
        </xdr:cNvPr>
        <xdr:cNvCxnSpPr/>
      </xdr:nvCxnSpPr>
      <xdr:spPr>
        <a:xfrm>
          <a:off x="4425950" y="1032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CC91DA69-4966-4E64-86F0-718516257523}"/>
            </a:ext>
          </a:extLst>
        </xdr:cNvPr>
        <xdr:cNvSpPr txBox="1"/>
      </xdr:nvSpPr>
      <xdr:spPr>
        <a:xfrm>
          <a:off x="4584700" y="812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67981221-EE61-421A-B380-C25F808C2B5E}"/>
            </a:ext>
          </a:extLst>
        </xdr:cNvPr>
        <xdr:cNvCxnSpPr/>
      </xdr:nvCxnSpPr>
      <xdr:spPr>
        <a:xfrm>
          <a:off x="4425950" y="849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DAF73142-A0F7-49F9-8F63-D7151B3854CD}"/>
            </a:ext>
          </a:extLst>
        </xdr:cNvPr>
        <xdr:cNvCxnSpPr/>
      </xdr:nvCxnSpPr>
      <xdr:spPr>
        <a:xfrm>
          <a:off x="3752850" y="101430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C4A3A9A7-02E7-4BA8-9D95-DB834B05CE62}"/>
            </a:ext>
          </a:extLst>
        </xdr:cNvPr>
        <xdr:cNvSpPr txBox="1"/>
      </xdr:nvSpPr>
      <xdr:spPr>
        <a:xfrm>
          <a:off x="4584700" y="9377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C39E2216-CF19-4D15-97BD-F97855D5B03E}"/>
            </a:ext>
          </a:extLst>
        </xdr:cNvPr>
        <xdr:cNvSpPr/>
      </xdr:nvSpPr>
      <xdr:spPr>
        <a:xfrm>
          <a:off x="4464050" y="953205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8F438D1A-9EF9-43CD-A544-4B25A1317D97}"/>
            </a:ext>
          </a:extLst>
        </xdr:cNvPr>
        <xdr:cNvCxnSpPr/>
      </xdr:nvCxnSpPr>
      <xdr:spPr>
        <a:xfrm>
          <a:off x="2940050" y="10129661"/>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B5EE4CAA-6A3F-4C16-A3F3-92722770C8A0}"/>
            </a:ext>
          </a:extLst>
        </xdr:cNvPr>
        <xdr:cNvSpPr/>
      </xdr:nvSpPr>
      <xdr:spPr>
        <a:xfrm>
          <a:off x="3702050" y="951865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5A83D586-EB8A-4208-A882-5295126D8B96}"/>
            </a:ext>
          </a:extLst>
        </xdr:cNvPr>
        <xdr:cNvSpPr txBox="1"/>
      </xdr:nvSpPr>
      <xdr:spPr>
        <a:xfrm>
          <a:off x="340995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C904803-B2EF-4B65-987B-76B7ED55C11A}"/>
            </a:ext>
          </a:extLst>
        </xdr:cNvPr>
        <xdr:cNvCxnSpPr/>
      </xdr:nvCxnSpPr>
      <xdr:spPr>
        <a:xfrm>
          <a:off x="2127250" y="1012966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57855</xdr:rowOff>
    </xdr:from>
    <xdr:to>
      <xdr:col>15</xdr:col>
      <xdr:colOff>133350</xdr:colOff>
      <xdr:row>43</xdr:row>
      <xdr:rowOff>159455</xdr:rowOff>
    </xdr:to>
    <xdr:sp macro="" textlink="">
      <xdr:nvSpPr>
        <xdr:cNvPr id="76" name="フローチャート: 判断 75">
          <a:extLst>
            <a:ext uri="{FF2B5EF4-FFF2-40B4-BE49-F238E27FC236}">
              <a16:creationId xmlns:a16="http://schemas.microsoft.com/office/drawing/2014/main" id="{804C8CE4-ED39-4057-B953-7FA1287B5654}"/>
            </a:ext>
          </a:extLst>
        </xdr:cNvPr>
        <xdr:cNvSpPr/>
      </xdr:nvSpPr>
      <xdr:spPr>
        <a:xfrm>
          <a:off x="2889250" y="98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169632</xdr:rowOff>
    </xdr:from>
    <xdr:ext cx="762000" cy="259045"/>
    <xdr:sp macro="" textlink="">
      <xdr:nvSpPr>
        <xdr:cNvPr id="77" name="テキスト ボックス 76">
          <a:extLst>
            <a:ext uri="{FF2B5EF4-FFF2-40B4-BE49-F238E27FC236}">
              <a16:creationId xmlns:a16="http://schemas.microsoft.com/office/drawing/2014/main" id="{1B27B401-87E5-44EF-A3DA-D8D8C6B1AFED}"/>
            </a:ext>
          </a:extLst>
        </xdr:cNvPr>
        <xdr:cNvSpPr txBox="1"/>
      </xdr:nvSpPr>
      <xdr:spPr>
        <a:xfrm>
          <a:off x="2597150" y="954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2C627E6E-94AF-4B3B-929B-494B673CBFB2}"/>
            </a:ext>
          </a:extLst>
        </xdr:cNvPr>
        <xdr:cNvCxnSpPr/>
      </xdr:nvCxnSpPr>
      <xdr:spPr>
        <a:xfrm>
          <a:off x="1333500" y="101296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71261</xdr:rowOff>
    </xdr:from>
    <xdr:to>
      <xdr:col>11</xdr:col>
      <xdr:colOff>82550</xdr:colOff>
      <xdr:row>44</xdr:row>
      <xdr:rowOff>1411</xdr:rowOff>
    </xdr:to>
    <xdr:sp macro="" textlink="">
      <xdr:nvSpPr>
        <xdr:cNvPr id="79" name="フローチャート: 判断 78">
          <a:extLst>
            <a:ext uri="{FF2B5EF4-FFF2-40B4-BE49-F238E27FC236}">
              <a16:creationId xmlns:a16="http://schemas.microsoft.com/office/drawing/2014/main" id="{1A15D86C-7A40-4B7C-8559-AC3B85DAB797}"/>
            </a:ext>
          </a:extLst>
        </xdr:cNvPr>
        <xdr:cNvSpPr/>
      </xdr:nvSpPr>
      <xdr:spPr>
        <a:xfrm>
          <a:off x="2095500" y="9901061"/>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11588</xdr:rowOff>
    </xdr:from>
    <xdr:ext cx="762000" cy="259045"/>
    <xdr:sp macro="" textlink="">
      <xdr:nvSpPr>
        <xdr:cNvPr id="80" name="テキスト ボックス 79">
          <a:extLst>
            <a:ext uri="{FF2B5EF4-FFF2-40B4-BE49-F238E27FC236}">
              <a16:creationId xmlns:a16="http://schemas.microsoft.com/office/drawing/2014/main" id="{2B39433A-FFFC-4D5D-B18F-BD3DBC4EB2CA}"/>
            </a:ext>
          </a:extLst>
        </xdr:cNvPr>
        <xdr:cNvSpPr txBox="1"/>
      </xdr:nvSpPr>
      <xdr:spPr>
        <a:xfrm>
          <a:off x="1784350" y="961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F980A8CA-13B2-432C-B31C-E6C07AAFD7AA}"/>
            </a:ext>
          </a:extLst>
        </xdr:cNvPr>
        <xdr:cNvSpPr/>
      </xdr:nvSpPr>
      <xdr:spPr>
        <a:xfrm>
          <a:off x="1282700" y="991446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a:extLst>
            <a:ext uri="{FF2B5EF4-FFF2-40B4-BE49-F238E27FC236}">
              <a16:creationId xmlns:a16="http://schemas.microsoft.com/office/drawing/2014/main" id="{F63670B6-4CB8-4B1B-9408-671339B78290}"/>
            </a:ext>
          </a:extLst>
        </xdr:cNvPr>
        <xdr:cNvSpPr txBox="1"/>
      </xdr:nvSpPr>
      <xdr:spPr>
        <a:xfrm>
          <a:off x="971550" y="9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C1A454-0C98-46AF-8D0A-54B278A0BFBC}"/>
            </a:ext>
          </a:extLst>
        </xdr:cNvPr>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43FDBEB-AD1F-4ABB-A98A-E5AB8D7498F1}"/>
            </a:ext>
          </a:extLst>
        </xdr:cNvPr>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9BF818B-3B00-469E-BE9A-935D2ED585FA}"/>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8815DB5-ED98-4FB2-B2EC-3090D68C7D2E}"/>
            </a:ext>
          </a:extLst>
        </xdr:cNvPr>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8E24CEF-AA23-4F22-A22E-A47107805441}"/>
            </a:ext>
          </a:extLst>
        </xdr:cNvPr>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B4180E9B-BC2D-4811-AD34-59DF7414EC84}"/>
            </a:ext>
          </a:extLst>
        </xdr:cNvPr>
        <xdr:cNvSpPr/>
      </xdr:nvSpPr>
      <xdr:spPr>
        <a:xfrm>
          <a:off x="4464050" y="100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A95DF55F-CADD-4597-A3AD-5C80FD898B65}"/>
            </a:ext>
          </a:extLst>
        </xdr:cNvPr>
        <xdr:cNvSpPr txBox="1"/>
      </xdr:nvSpPr>
      <xdr:spPr>
        <a:xfrm>
          <a:off x="4584700" y="993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DF7BBDF5-D3CC-473A-9691-58B76BF2A3A1}"/>
            </a:ext>
          </a:extLst>
        </xdr:cNvPr>
        <xdr:cNvSpPr/>
      </xdr:nvSpPr>
      <xdr:spPr>
        <a:xfrm>
          <a:off x="3702050" y="100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FFFD1BCC-A270-456C-B095-0763A4BAFD38}"/>
            </a:ext>
          </a:extLst>
        </xdr:cNvPr>
        <xdr:cNvSpPr txBox="1"/>
      </xdr:nvSpPr>
      <xdr:spPr>
        <a:xfrm>
          <a:off x="3409950" y="1017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64799E2A-EA8F-49DD-8736-4A957856EEBB}"/>
            </a:ext>
          </a:extLst>
        </xdr:cNvPr>
        <xdr:cNvSpPr/>
      </xdr:nvSpPr>
      <xdr:spPr>
        <a:xfrm>
          <a:off x="2889250" y="100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3A1A02BA-DB36-436C-B753-3C4508255C33}"/>
            </a:ext>
          </a:extLst>
        </xdr:cNvPr>
        <xdr:cNvSpPr txBox="1"/>
      </xdr:nvSpPr>
      <xdr:spPr>
        <a:xfrm>
          <a:off x="25971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3FD12A04-D38B-4AAD-B633-316ECCE67E1A}"/>
            </a:ext>
          </a:extLst>
        </xdr:cNvPr>
        <xdr:cNvSpPr/>
      </xdr:nvSpPr>
      <xdr:spPr>
        <a:xfrm>
          <a:off x="2095500" y="1007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10752031-80FA-405F-B9A0-9525E6CADAC1}"/>
            </a:ext>
          </a:extLst>
        </xdr:cNvPr>
        <xdr:cNvSpPr txBox="1"/>
      </xdr:nvSpPr>
      <xdr:spPr>
        <a:xfrm>
          <a:off x="17843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7560BB13-3EA3-4CA1-8AE0-FF7CA70026FD}"/>
            </a:ext>
          </a:extLst>
        </xdr:cNvPr>
        <xdr:cNvSpPr/>
      </xdr:nvSpPr>
      <xdr:spPr>
        <a:xfrm>
          <a:off x="1282700" y="1007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44BBCDCC-B286-49E6-9186-A91B4D1AD70F}"/>
            </a:ext>
          </a:extLst>
        </xdr:cNvPr>
        <xdr:cNvSpPr txBox="1"/>
      </xdr:nvSpPr>
      <xdr:spPr>
        <a:xfrm>
          <a:off x="971550" y="101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4A5DF678-B289-40A1-BB37-C98B0ACC17E4}"/>
            </a:ext>
          </a:extLst>
        </xdr:cNvPr>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1CD3E126-7282-45C8-B1B0-0358B620CDF4}"/>
            </a:ext>
          </a:extLst>
        </xdr:cNvPr>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10272DBF-848E-44AE-9551-75023D7EA283}"/>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B61D82A-E617-49E7-868A-68C115D552C1}"/>
            </a:ext>
          </a:extLst>
        </xdr:cNvPr>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25A58B4-5107-49CA-872C-AE07499DDF38}"/>
            </a:ext>
          </a:extLst>
        </xdr:cNvPr>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63E67E4-1184-48E2-A55B-09F4FEB8F5D7}"/>
            </a:ext>
          </a:extLst>
        </xdr:cNvPr>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8CB6B5F-F7D3-4DD5-86CC-A0199926FFF7}"/>
            </a:ext>
          </a:extLst>
        </xdr:cNvPr>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E361DE3-37D8-4681-9B95-4B8D96B61E6F}"/>
            </a:ext>
          </a:extLst>
        </xdr:cNvPr>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5771262E-0637-45E5-BE67-61D0322E4B03}"/>
            </a:ext>
          </a:extLst>
        </xdr:cNvPr>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B1EADAD-BBF0-4AA4-AA1C-CCE5F085183C}"/>
            </a:ext>
          </a:extLst>
        </xdr:cNvPr>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F763EF07-A72E-42A1-93DB-2188F0787DC9}"/>
            </a:ext>
          </a:extLst>
        </xdr:cNvPr>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234B4778-E660-463C-B507-ACBD4C875CFB}"/>
            </a:ext>
          </a:extLst>
        </xdr:cNvPr>
        <xdr:cNvSpPr/>
      </xdr:nvSpPr>
      <xdr:spPr>
        <a:xfrm>
          <a:off x="5499100" y="12731750"/>
          <a:ext cx="345186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320A694-4EF8-4958-8766-83C7C9552434}"/>
            </a:ext>
          </a:extLst>
        </xdr:cNvPr>
        <xdr:cNvSpPr txBox="1"/>
      </xdr:nvSpPr>
      <xdr:spPr>
        <a:xfrm>
          <a:off x="5607050" y="13163550"/>
          <a:ext cx="524891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歳入においては、地方特例交付金の減、普通交付税と臨時財政対策債を合わせた実質的な交付税の減少により、対前年度比</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％の減となり、歳出においては、補助費や人件費の減により対前年度比</a:t>
          </a:r>
          <a:r>
            <a:rPr kumimoji="1" lang="en-US" altLang="ja-JP" sz="1200">
              <a:latin typeface="ＭＳ Ｐゴシック" panose="020B0600070205080204" pitchFamily="50" charset="-128"/>
              <a:ea typeface="ＭＳ Ｐゴシック" panose="020B0600070205080204" pitchFamily="50" charset="-128"/>
            </a:rPr>
            <a:t>1.34</a:t>
          </a:r>
          <a:r>
            <a:rPr kumimoji="1" lang="ja-JP" altLang="en-US" sz="1200">
              <a:latin typeface="ＭＳ Ｐゴシック" panose="020B0600070205080204" pitchFamily="50" charset="-128"/>
              <a:ea typeface="ＭＳ Ｐゴシック" panose="020B0600070205080204" pitchFamily="50" charset="-128"/>
            </a:rPr>
            <a:t>％の減となった。</a:t>
          </a:r>
        </a:p>
        <a:p>
          <a:r>
            <a:rPr kumimoji="1" lang="ja-JP" altLang="en-US" sz="1200">
              <a:latin typeface="ＭＳ Ｐゴシック" panose="020B0600070205080204" pitchFamily="50" charset="-128"/>
              <a:ea typeface="ＭＳ Ｐゴシック" panose="020B0600070205080204" pitchFamily="50" charset="-128"/>
            </a:rPr>
            <a:t>　歳入歳出ともに減少しているが、経常収支比率は対前年度比で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94.7</a:t>
          </a:r>
          <a:r>
            <a:rPr kumimoji="1" lang="ja-JP" altLang="en-US" sz="1200">
              <a:latin typeface="ＭＳ Ｐゴシック" panose="020B0600070205080204" pitchFamily="50" charset="-128"/>
              <a:ea typeface="ＭＳ Ｐゴシック" panose="020B0600070205080204" pitchFamily="50" charset="-128"/>
            </a:rPr>
            <a:t>％となっている。大分県平均との比較では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ポイント高く、類似団体においては</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2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836933-6845-4D2E-A441-E5AB6596F5D4}"/>
            </a:ext>
          </a:extLst>
        </xdr:cNvPr>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621BEB2-DACA-41AD-B2D0-7C07F725E24A}"/>
            </a:ext>
          </a:extLst>
        </xdr:cNvPr>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6D41F01-210E-4CAB-8477-891398DE0A0B}"/>
            </a:ext>
          </a:extLst>
        </xdr:cNvPr>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9A48714-0DF2-4899-A148-A2C4BB50B2CC}"/>
            </a:ext>
          </a:extLst>
        </xdr:cNvPr>
        <xdr:cNvCxnSpPr/>
      </xdr:nvCxnSpPr>
      <xdr:spPr>
        <a:xfrm>
          <a:off x="704850" y="15170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B2967F65-918C-4473-8226-EDFD14C2D752}"/>
            </a:ext>
          </a:extLst>
        </xdr:cNvPr>
        <xdr:cNvSpPr txBox="1"/>
      </xdr:nvSpPr>
      <xdr:spPr>
        <a:xfrm>
          <a:off x="0" y="149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1A81A7DA-7B92-4FEC-8EA0-C993B33AB771}"/>
            </a:ext>
          </a:extLst>
        </xdr:cNvPr>
        <xdr:cNvCxnSpPr/>
      </xdr:nvCxnSpPr>
      <xdr:spPr>
        <a:xfrm>
          <a:off x="7048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EF9B17F-C8E5-41C0-819A-0B43AF900E4F}"/>
            </a:ext>
          </a:extLst>
        </xdr:cNvPr>
        <xdr:cNvSpPr txBox="1"/>
      </xdr:nvSpPr>
      <xdr:spPr>
        <a:xfrm>
          <a:off x="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901F01F1-7F35-49B9-9575-AA5A876B67B4}"/>
            </a:ext>
          </a:extLst>
        </xdr:cNvPr>
        <xdr:cNvCxnSpPr/>
      </xdr:nvCxnSpPr>
      <xdr:spPr>
        <a:xfrm>
          <a:off x="704850" y="13563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B2D45550-2FA7-43C5-B6C9-F3A402EF6A27}"/>
            </a:ext>
          </a:extLst>
        </xdr:cNvPr>
        <xdr:cNvSpPr txBox="1"/>
      </xdr:nvSpPr>
      <xdr:spPr>
        <a:xfrm>
          <a:off x="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C3BE203B-6E56-4749-986E-815E4C872FA6}"/>
            </a:ext>
          </a:extLst>
        </xdr:cNvPr>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86CDAA9C-D445-4598-BE81-43B2A5250E24}"/>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5660E53C-8F43-4F6B-B45D-2A8E1BEB7182}"/>
            </a:ext>
          </a:extLst>
        </xdr:cNvPr>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FBEEB6BD-3CAC-420B-902D-BCFD25F804AC}"/>
            </a:ext>
          </a:extLst>
        </xdr:cNvPr>
        <xdr:cNvCxnSpPr/>
      </xdr:nvCxnSpPr>
      <xdr:spPr>
        <a:xfrm flipV="1">
          <a:off x="4514850" y="13391832"/>
          <a:ext cx="0" cy="17300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29C233A-37C1-4093-861D-B93660235093}"/>
            </a:ext>
          </a:extLst>
        </xdr:cNvPr>
        <xdr:cNvSpPr txBox="1"/>
      </xdr:nvSpPr>
      <xdr:spPr>
        <a:xfrm>
          <a:off x="4584700" y="150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426E74DF-833E-4911-AEE6-030FAA2B105B}"/>
            </a:ext>
          </a:extLst>
        </xdr:cNvPr>
        <xdr:cNvCxnSpPr/>
      </xdr:nvCxnSpPr>
      <xdr:spPr>
        <a:xfrm>
          <a:off x="4425950" y="15121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CD4D2A8B-09D1-40BB-B92E-F8371140571E}"/>
            </a:ext>
          </a:extLst>
        </xdr:cNvPr>
        <xdr:cNvSpPr txBox="1"/>
      </xdr:nvSpPr>
      <xdr:spPr>
        <a:xfrm>
          <a:off x="4584700" y="130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AA5EEA8C-713D-4995-8FB5-038065DBA15B}"/>
            </a:ext>
          </a:extLst>
        </xdr:cNvPr>
        <xdr:cNvCxnSpPr/>
      </xdr:nvCxnSpPr>
      <xdr:spPr>
        <a:xfrm>
          <a:off x="4425950" y="13391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C3CAA446-68E2-4DB5-B938-A7D28D777C5B}"/>
            </a:ext>
          </a:extLst>
        </xdr:cNvPr>
        <xdr:cNvCxnSpPr/>
      </xdr:nvCxnSpPr>
      <xdr:spPr>
        <a:xfrm>
          <a:off x="3752850" y="14479905"/>
          <a:ext cx="762000" cy="2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21C9F599-611A-4895-A05D-7599FBBDB9D0}"/>
            </a:ext>
          </a:extLst>
        </xdr:cNvPr>
        <xdr:cNvSpPr txBox="1"/>
      </xdr:nvSpPr>
      <xdr:spPr>
        <a:xfrm>
          <a:off x="4584700" y="14192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B6840B21-2459-4AA2-9B4B-F85DD3CD6B4F}"/>
            </a:ext>
          </a:extLst>
        </xdr:cNvPr>
        <xdr:cNvSpPr/>
      </xdr:nvSpPr>
      <xdr:spPr>
        <a:xfrm>
          <a:off x="4464050" y="1440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65</xdr:row>
      <xdr:rowOff>6668</xdr:rowOff>
    </xdr:to>
    <xdr:cxnSp macro="">
      <xdr:nvCxnSpPr>
        <xdr:cNvPr id="131" name="直線コネクタ 130">
          <a:extLst>
            <a:ext uri="{FF2B5EF4-FFF2-40B4-BE49-F238E27FC236}">
              <a16:creationId xmlns:a16="http://schemas.microsoft.com/office/drawing/2014/main" id="{1E71F4EF-B4FC-420C-9623-E7EA1A1A0889}"/>
            </a:ext>
          </a:extLst>
        </xdr:cNvPr>
        <xdr:cNvCxnSpPr/>
      </xdr:nvCxnSpPr>
      <xdr:spPr>
        <a:xfrm flipV="1">
          <a:off x="2940050" y="14479905"/>
          <a:ext cx="8128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DE520781-D0B7-42DB-A428-5619352D5DA0}"/>
            </a:ext>
          </a:extLst>
        </xdr:cNvPr>
        <xdr:cNvSpPr/>
      </xdr:nvSpPr>
      <xdr:spPr>
        <a:xfrm>
          <a:off x="3702050" y="1406747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135BA211-18BA-42FD-86FD-B7A431424348}"/>
            </a:ext>
          </a:extLst>
        </xdr:cNvPr>
        <xdr:cNvSpPr txBox="1"/>
      </xdr:nvSpPr>
      <xdr:spPr>
        <a:xfrm>
          <a:off x="3409950" y="1377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6668</xdr:rowOff>
    </xdr:from>
    <xdr:to>
      <xdr:col>15</xdr:col>
      <xdr:colOff>82550</xdr:colOff>
      <xdr:row>65</xdr:row>
      <xdr:rowOff>48895</xdr:rowOff>
    </xdr:to>
    <xdr:cxnSp macro="">
      <xdr:nvCxnSpPr>
        <xdr:cNvPr id="134" name="直線コネクタ 133">
          <a:extLst>
            <a:ext uri="{FF2B5EF4-FFF2-40B4-BE49-F238E27FC236}">
              <a16:creationId xmlns:a16="http://schemas.microsoft.com/office/drawing/2014/main" id="{4392ED22-0C00-4887-A589-EFA02181CEBB}"/>
            </a:ext>
          </a:extLst>
        </xdr:cNvPr>
        <xdr:cNvCxnSpPr/>
      </xdr:nvCxnSpPr>
      <xdr:spPr>
        <a:xfrm flipV="1">
          <a:off x="2127250" y="14865668"/>
          <a:ext cx="8128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69532</xdr:rowOff>
    </xdr:from>
    <xdr:to>
      <xdr:col>15</xdr:col>
      <xdr:colOff>133350</xdr:colOff>
      <xdr:row>63</xdr:row>
      <xdr:rowOff>171132</xdr:rowOff>
    </xdr:to>
    <xdr:sp macro="" textlink="">
      <xdr:nvSpPr>
        <xdr:cNvPr id="135" name="フローチャート: 判断 134">
          <a:extLst>
            <a:ext uri="{FF2B5EF4-FFF2-40B4-BE49-F238E27FC236}">
              <a16:creationId xmlns:a16="http://schemas.microsoft.com/office/drawing/2014/main" id="{57FFC621-A952-43CC-88CB-5E32142E1B01}"/>
            </a:ext>
          </a:extLst>
        </xdr:cNvPr>
        <xdr:cNvSpPr/>
      </xdr:nvSpPr>
      <xdr:spPr>
        <a:xfrm>
          <a:off x="2889250" y="1447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9859</xdr:rowOff>
    </xdr:from>
    <xdr:ext cx="762000" cy="259045"/>
    <xdr:sp macro="" textlink="">
      <xdr:nvSpPr>
        <xdr:cNvPr id="136" name="テキスト ボックス 135">
          <a:extLst>
            <a:ext uri="{FF2B5EF4-FFF2-40B4-BE49-F238E27FC236}">
              <a16:creationId xmlns:a16="http://schemas.microsoft.com/office/drawing/2014/main" id="{88830937-6234-4721-A1DA-08D0BE61D6FE}"/>
            </a:ext>
          </a:extLst>
        </xdr:cNvPr>
        <xdr:cNvSpPr txBox="1"/>
      </xdr:nvSpPr>
      <xdr:spPr>
        <a:xfrm>
          <a:off x="2597150" y="1418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65</xdr:row>
      <xdr:rowOff>48895</xdr:rowOff>
    </xdr:to>
    <xdr:cxnSp macro="">
      <xdr:nvCxnSpPr>
        <xdr:cNvPr id="137" name="直線コネクタ 136">
          <a:extLst>
            <a:ext uri="{FF2B5EF4-FFF2-40B4-BE49-F238E27FC236}">
              <a16:creationId xmlns:a16="http://schemas.microsoft.com/office/drawing/2014/main" id="{B8882804-7F4D-4DD2-B801-19CBABE7FFA8}"/>
            </a:ext>
          </a:extLst>
        </xdr:cNvPr>
        <xdr:cNvCxnSpPr/>
      </xdr:nvCxnSpPr>
      <xdr:spPr>
        <a:xfrm>
          <a:off x="1333500" y="14859635"/>
          <a:ext cx="79375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8" name="フローチャート: 判断 137">
          <a:extLst>
            <a:ext uri="{FF2B5EF4-FFF2-40B4-BE49-F238E27FC236}">
              <a16:creationId xmlns:a16="http://schemas.microsoft.com/office/drawing/2014/main" id="{9F212E86-E9B9-4986-BB2C-9D80669AF0E2}"/>
            </a:ext>
          </a:extLst>
        </xdr:cNvPr>
        <xdr:cNvSpPr/>
      </xdr:nvSpPr>
      <xdr:spPr>
        <a:xfrm>
          <a:off x="2095500" y="1451356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D9BE32EC-D0A0-4847-93B2-6949AB44C539}"/>
            </a:ext>
          </a:extLst>
        </xdr:cNvPr>
        <xdr:cNvSpPr txBox="1"/>
      </xdr:nvSpPr>
      <xdr:spPr>
        <a:xfrm>
          <a:off x="1784350" y="1422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88667366-1837-47D5-BE08-0B47109C7490}"/>
            </a:ext>
          </a:extLst>
        </xdr:cNvPr>
        <xdr:cNvSpPr/>
      </xdr:nvSpPr>
      <xdr:spPr>
        <a:xfrm>
          <a:off x="1282700" y="14477365"/>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B045A9C5-054E-4284-92D0-1CA07D67C887}"/>
            </a:ext>
          </a:extLst>
        </xdr:cNvPr>
        <xdr:cNvSpPr txBox="1"/>
      </xdr:nvSpPr>
      <xdr:spPr>
        <a:xfrm>
          <a:off x="971550" y="141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8FE69903-7835-4CFE-97E2-9504B5371801}"/>
            </a:ext>
          </a:extLst>
        </xdr:cNvPr>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BAD83521-4751-4ABE-BCB7-9A7DB96EFDF5}"/>
            </a:ext>
          </a:extLst>
        </xdr:cNvPr>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D9C2D5A-078F-4F77-9E3F-6F7AB53A4941}"/>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12FECF0-B609-4B38-976A-68263B4DFFF5}"/>
            </a:ext>
          </a:extLst>
        </xdr:cNvPr>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0D83333-4C3F-45CD-813A-92CF53B637DB}"/>
            </a:ext>
          </a:extLst>
        </xdr:cNvPr>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E2E7FA46-6B5C-4E47-B27E-A6C78C6CAE50}"/>
            </a:ext>
          </a:extLst>
        </xdr:cNvPr>
        <xdr:cNvSpPr/>
      </xdr:nvSpPr>
      <xdr:spPr>
        <a:xfrm>
          <a:off x="4464050" y="146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29DCD4CE-6634-4D2B-BB49-3CA8B92DEEE9}"/>
            </a:ext>
          </a:extLst>
        </xdr:cNvPr>
        <xdr:cNvSpPr txBox="1"/>
      </xdr:nvSpPr>
      <xdr:spPr>
        <a:xfrm>
          <a:off x="4584700" y="146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ECD9D65A-AA80-4889-97DA-797E0CB98506}"/>
            </a:ext>
          </a:extLst>
        </xdr:cNvPr>
        <xdr:cNvSpPr/>
      </xdr:nvSpPr>
      <xdr:spPr>
        <a:xfrm>
          <a:off x="370205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A207EF4E-E759-4CBF-B6A8-2D9465854C23}"/>
            </a:ext>
          </a:extLst>
        </xdr:cNvPr>
        <xdr:cNvSpPr txBox="1"/>
      </xdr:nvSpPr>
      <xdr:spPr>
        <a:xfrm>
          <a:off x="3409950" y="1451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127318</xdr:rowOff>
    </xdr:from>
    <xdr:to>
      <xdr:col>15</xdr:col>
      <xdr:colOff>133350</xdr:colOff>
      <xdr:row>65</xdr:row>
      <xdr:rowOff>57468</xdr:rowOff>
    </xdr:to>
    <xdr:sp macro="" textlink="">
      <xdr:nvSpPr>
        <xdr:cNvPr id="151" name="楕円 150">
          <a:extLst>
            <a:ext uri="{FF2B5EF4-FFF2-40B4-BE49-F238E27FC236}">
              <a16:creationId xmlns:a16="http://schemas.microsoft.com/office/drawing/2014/main" id="{44D9BFC8-AB58-4729-A688-38E5C459DB57}"/>
            </a:ext>
          </a:extLst>
        </xdr:cNvPr>
        <xdr:cNvSpPr/>
      </xdr:nvSpPr>
      <xdr:spPr>
        <a:xfrm>
          <a:off x="2889250" y="14757718"/>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42245</xdr:rowOff>
    </xdr:from>
    <xdr:ext cx="762000" cy="259045"/>
    <xdr:sp macro="" textlink="">
      <xdr:nvSpPr>
        <xdr:cNvPr id="152" name="テキスト ボックス 151">
          <a:extLst>
            <a:ext uri="{FF2B5EF4-FFF2-40B4-BE49-F238E27FC236}">
              <a16:creationId xmlns:a16="http://schemas.microsoft.com/office/drawing/2014/main" id="{C4709088-CF9F-487A-97CB-A041231B3103}"/>
            </a:ext>
          </a:extLst>
        </xdr:cNvPr>
        <xdr:cNvSpPr txBox="1"/>
      </xdr:nvSpPr>
      <xdr:spPr>
        <a:xfrm>
          <a:off x="2597150" y="1490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169545</xdr:rowOff>
    </xdr:from>
    <xdr:to>
      <xdr:col>11</xdr:col>
      <xdr:colOff>82550</xdr:colOff>
      <xdr:row>65</xdr:row>
      <xdr:rowOff>99695</xdr:rowOff>
    </xdr:to>
    <xdr:sp macro="" textlink="">
      <xdr:nvSpPr>
        <xdr:cNvPr id="153" name="楕円 152">
          <a:extLst>
            <a:ext uri="{FF2B5EF4-FFF2-40B4-BE49-F238E27FC236}">
              <a16:creationId xmlns:a16="http://schemas.microsoft.com/office/drawing/2014/main" id="{CAD75551-7E01-41A7-9558-F46C7DE1CDCF}"/>
            </a:ext>
          </a:extLst>
        </xdr:cNvPr>
        <xdr:cNvSpPr/>
      </xdr:nvSpPr>
      <xdr:spPr>
        <a:xfrm>
          <a:off x="2095500" y="1479994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84472</xdr:rowOff>
    </xdr:from>
    <xdr:ext cx="762000" cy="259045"/>
    <xdr:sp macro="" textlink="">
      <xdr:nvSpPr>
        <xdr:cNvPr id="154" name="テキスト ボックス 153">
          <a:extLst>
            <a:ext uri="{FF2B5EF4-FFF2-40B4-BE49-F238E27FC236}">
              <a16:creationId xmlns:a16="http://schemas.microsoft.com/office/drawing/2014/main" id="{9942B888-7C4F-4CCE-A115-8F4F64FB2B03}"/>
            </a:ext>
          </a:extLst>
        </xdr:cNvPr>
        <xdr:cNvSpPr txBox="1"/>
      </xdr:nvSpPr>
      <xdr:spPr>
        <a:xfrm>
          <a:off x="1784350" y="1494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55" name="楕円 154">
          <a:extLst>
            <a:ext uri="{FF2B5EF4-FFF2-40B4-BE49-F238E27FC236}">
              <a16:creationId xmlns:a16="http://schemas.microsoft.com/office/drawing/2014/main" id="{CEDF854A-60E2-4837-A0A5-7177AD0CD297}"/>
            </a:ext>
          </a:extLst>
        </xdr:cNvPr>
        <xdr:cNvSpPr/>
      </xdr:nvSpPr>
      <xdr:spPr>
        <a:xfrm>
          <a:off x="1282700" y="1475168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56" name="テキスト ボックス 155">
          <a:extLst>
            <a:ext uri="{FF2B5EF4-FFF2-40B4-BE49-F238E27FC236}">
              <a16:creationId xmlns:a16="http://schemas.microsoft.com/office/drawing/2014/main" id="{0A99E7E7-4912-4AD0-8ABE-43B82777E071}"/>
            </a:ext>
          </a:extLst>
        </xdr:cNvPr>
        <xdr:cNvSpPr txBox="1"/>
      </xdr:nvSpPr>
      <xdr:spPr>
        <a:xfrm>
          <a:off x="971550" y="1489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1688A9C6-A94B-494C-9003-6032907607F2}"/>
            </a:ext>
          </a:extLst>
        </xdr:cNvPr>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E6CE7659-EC2F-4E9B-8040-8E901FF07C08}"/>
            </a:ext>
          </a:extLst>
        </xdr:cNvPr>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824E8323-2AD1-40B5-B2F2-67F109B1F0BC}"/>
            </a:ext>
          </a:extLst>
        </xdr:cNvPr>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9548C4A-2A6A-41BF-9F99-619FEBBCB734}"/>
            </a:ext>
          </a:extLst>
        </xdr:cNvPr>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97848D8E-58B6-4FA4-9A0C-BDE8E934FD02}"/>
            </a:ext>
          </a:extLst>
        </xdr:cNvPr>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35ECC3FB-2D8A-40AE-BCBB-D49B61C9406D}"/>
            </a:ext>
          </a:extLst>
        </xdr:cNvPr>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DDC90CF-9F8D-47BC-845D-9072712BAA2B}"/>
            </a:ext>
          </a:extLst>
        </xdr:cNvPr>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6AADC588-5FCC-432A-8643-9F0B9BFBD943}"/>
            </a:ext>
          </a:extLst>
        </xdr:cNvPr>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43B1098-9E9A-4C9F-A8DF-F1E7DB84B09B}"/>
            </a:ext>
          </a:extLst>
        </xdr:cNvPr>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48E0A38E-F2D9-4E40-8834-C2D79D5801FA}"/>
            </a:ext>
          </a:extLst>
        </xdr:cNvPr>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6C14B05-44F8-46ED-B45F-DE1A33FF4A0F}"/>
            </a:ext>
          </a:extLst>
        </xdr:cNvPr>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B299BDA-6835-43F2-8A8A-7A9E60F17EFC}"/>
            </a:ext>
          </a:extLst>
        </xdr:cNvPr>
        <xdr:cNvSpPr/>
      </xdr:nvSpPr>
      <xdr:spPr>
        <a:xfrm>
          <a:off x="5499100" y="17856200"/>
          <a:ext cx="345186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C1FBE9CA-7DB1-457E-A541-F068368F5FB6}"/>
            </a:ext>
          </a:extLst>
        </xdr:cNvPr>
        <xdr:cNvSpPr txBox="1"/>
      </xdr:nvSpPr>
      <xdr:spPr>
        <a:xfrm>
          <a:off x="5607050" y="18288000"/>
          <a:ext cx="524891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人件費においては退職手当や任期の定めのない常勤職員給料等の減額などにより、全体で</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％の減少となっている。</a:t>
          </a:r>
        </a:p>
        <a:p>
          <a:r>
            <a:rPr kumimoji="1" lang="ja-JP" altLang="en-US" sz="1200">
              <a:latin typeface="ＭＳ Ｐゴシック" panose="020B0600070205080204" pitchFamily="50" charset="-128"/>
              <a:ea typeface="ＭＳ Ｐゴシック" panose="020B0600070205080204" pitchFamily="50" charset="-128"/>
            </a:rPr>
            <a:t>　物件費においては新型コロナウイルスワクチン接種関連事業や新型コロナウイルス検査体制強化事業などの減額要因があるものの、固定資産税適正評価事業や梯子車分解整備事業などの増額により</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の増加となっている。</a:t>
          </a:r>
        </a:p>
        <a:p>
          <a:r>
            <a:rPr kumimoji="1" lang="ja-JP" altLang="en-US" sz="1200">
              <a:latin typeface="ＭＳ Ｐゴシック" panose="020B0600070205080204" pitchFamily="50" charset="-128"/>
              <a:ea typeface="ＭＳ Ｐゴシック" panose="020B0600070205080204" pitchFamily="50" charset="-128"/>
            </a:rPr>
            <a:t>　また、人口１人あたりの決算額では前年度比で</a:t>
          </a:r>
          <a:r>
            <a:rPr kumimoji="1" lang="en-US" altLang="ja-JP" sz="1200">
              <a:latin typeface="ＭＳ Ｐゴシック" panose="020B0600070205080204" pitchFamily="50" charset="-128"/>
              <a:ea typeface="ＭＳ Ｐゴシック" panose="020B0600070205080204" pitchFamily="50" charset="-128"/>
            </a:rPr>
            <a:t>4,197</a:t>
          </a:r>
          <a:r>
            <a:rPr kumimoji="1" lang="ja-JP" altLang="en-US" sz="1200">
              <a:latin typeface="ＭＳ Ｐゴシック" panose="020B0600070205080204" pitchFamily="50" charset="-128"/>
              <a:ea typeface="ＭＳ Ｐゴシック" panose="020B0600070205080204" pitchFamily="50" charset="-128"/>
            </a:rPr>
            <a:t>円の増額となっている。</a:t>
          </a:r>
        </a:p>
        <a:p>
          <a:r>
            <a:rPr kumimoji="1" lang="ja-JP" altLang="en-US" sz="1200">
              <a:latin typeface="ＭＳ Ｐゴシック" panose="020B0600070205080204" pitchFamily="50" charset="-128"/>
              <a:ea typeface="ＭＳ Ｐゴシック" panose="020B0600070205080204" pitchFamily="50" charset="-128"/>
            </a:rPr>
            <a:t>　他団体との比較においては、類似団体平均値より</a:t>
          </a:r>
          <a:r>
            <a:rPr kumimoji="1" lang="en-US" altLang="ja-JP" sz="1200">
              <a:latin typeface="ＭＳ Ｐゴシック" panose="020B0600070205080204" pitchFamily="50" charset="-128"/>
              <a:ea typeface="ＭＳ Ｐゴシック" panose="020B0600070205080204" pitchFamily="50" charset="-128"/>
            </a:rPr>
            <a:t>36,387</a:t>
          </a:r>
          <a:r>
            <a:rPr kumimoji="1" lang="ja-JP" altLang="en-US" sz="1200">
              <a:latin typeface="ＭＳ Ｐゴシック" panose="020B0600070205080204" pitchFamily="50" charset="-128"/>
              <a:ea typeface="ＭＳ Ｐゴシック" panose="020B0600070205080204" pitchFamily="50" charset="-128"/>
            </a:rPr>
            <a:t>円、大分県平均値より</a:t>
          </a:r>
          <a:r>
            <a:rPr kumimoji="1" lang="en-US" altLang="ja-JP" sz="1200">
              <a:latin typeface="ＭＳ Ｐゴシック" panose="020B0600070205080204" pitchFamily="50" charset="-128"/>
              <a:ea typeface="ＭＳ Ｐゴシック" panose="020B0600070205080204" pitchFamily="50" charset="-128"/>
            </a:rPr>
            <a:t>17,418</a:t>
          </a:r>
          <a:r>
            <a:rPr kumimoji="1" lang="ja-JP" altLang="en-US" sz="1200">
              <a:latin typeface="ＭＳ Ｐゴシック" panose="020B0600070205080204" pitchFamily="50" charset="-128"/>
              <a:ea typeface="ＭＳ Ｐゴシック" panose="020B0600070205080204" pitchFamily="50" charset="-128"/>
            </a:rPr>
            <a:t>円高い値となっている。要因としては、保有する公共施設の維持管理等に係る物件費があげられ、今後もコストの低減を図る必要がある。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2989DEFC-8E65-4D75-924E-3D78089E08E3}"/>
            </a:ext>
          </a:extLst>
        </xdr:cNvPr>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1DB710F-F5C3-476E-8A2B-203A5B0359B4}"/>
            </a:ext>
          </a:extLst>
        </xdr:cNvPr>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76823F7E-C600-4CF1-9937-8CAEF049AC32}"/>
            </a:ext>
          </a:extLst>
        </xdr:cNvPr>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C104D71E-77AE-427F-8FCE-D7CFC7367446}"/>
            </a:ext>
          </a:extLst>
        </xdr:cNvPr>
        <xdr:cNvCxnSpPr/>
      </xdr:nvCxnSpPr>
      <xdr:spPr>
        <a:xfrm>
          <a:off x="7048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485323FC-E27D-4737-A165-6F5CD159F945}"/>
            </a:ext>
          </a:extLst>
        </xdr:cNvPr>
        <xdr:cNvSpPr txBox="1"/>
      </xdr:nvSpPr>
      <xdr:spPr>
        <a:xfrm>
          <a:off x="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EB862DEF-42AF-4D00-B35B-77DD5BDF6FAA}"/>
            </a:ext>
          </a:extLst>
        </xdr:cNvPr>
        <xdr:cNvCxnSpPr/>
      </xdr:nvCxnSpPr>
      <xdr:spPr>
        <a:xfrm>
          <a:off x="7048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91227103-4CEA-4DBA-B88C-D2C156A8559A}"/>
            </a:ext>
          </a:extLst>
        </xdr:cNvPr>
        <xdr:cNvSpPr txBox="1"/>
      </xdr:nvSpPr>
      <xdr:spPr>
        <a:xfrm>
          <a:off x="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32036FCF-58A3-4D11-BE2D-6F9D9F33E406}"/>
            </a:ext>
          </a:extLst>
        </xdr:cNvPr>
        <xdr:cNvCxnSpPr/>
      </xdr:nvCxnSpPr>
      <xdr:spPr>
        <a:xfrm>
          <a:off x="7048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C8084BD2-DE8C-4E47-A2E6-A3A7983DC141}"/>
            </a:ext>
          </a:extLst>
        </xdr:cNvPr>
        <xdr:cNvSpPr txBox="1"/>
      </xdr:nvSpPr>
      <xdr:spPr>
        <a:xfrm>
          <a:off x="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316AFE17-A511-4B82-ABCF-29F6D224EDA1}"/>
            </a:ext>
          </a:extLst>
        </xdr:cNvPr>
        <xdr:cNvCxnSpPr/>
      </xdr:nvCxnSpPr>
      <xdr:spPr>
        <a:xfrm>
          <a:off x="7048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FDD43C3E-2D4F-4FB4-98E8-3735B94A0AAF}"/>
            </a:ext>
          </a:extLst>
        </xdr:cNvPr>
        <xdr:cNvSpPr txBox="1"/>
      </xdr:nvSpPr>
      <xdr:spPr>
        <a:xfrm>
          <a:off x="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84CA307D-5156-443A-870F-AF8881BA4322}"/>
            </a:ext>
          </a:extLst>
        </xdr:cNvPr>
        <xdr:cNvCxnSpPr/>
      </xdr:nvCxnSpPr>
      <xdr:spPr>
        <a:xfrm>
          <a:off x="7048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7D438337-D020-49F6-B953-2F2B29F33405}"/>
            </a:ext>
          </a:extLst>
        </xdr:cNvPr>
        <xdr:cNvSpPr txBox="1"/>
      </xdr:nvSpPr>
      <xdr:spPr>
        <a:xfrm>
          <a:off x="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9BFD5959-A7D9-449C-A140-250D0538A723}"/>
            </a:ext>
          </a:extLst>
        </xdr:cNvPr>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BF17123-4591-4BB5-B99C-F144EB14028A}"/>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73B0A03B-9E91-4E71-AF55-DB9D3A72E6EA}"/>
            </a:ext>
          </a:extLst>
        </xdr:cNvPr>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15C2020C-E629-4D37-8A34-0C581D7FAFBA}"/>
            </a:ext>
          </a:extLst>
        </xdr:cNvPr>
        <xdr:cNvCxnSpPr/>
      </xdr:nvCxnSpPr>
      <xdr:spPr>
        <a:xfrm flipV="1">
          <a:off x="4514850" y="18376503"/>
          <a:ext cx="0" cy="1886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367BC820-7047-4827-BA1F-56FEC1F7FA56}"/>
            </a:ext>
          </a:extLst>
        </xdr:cNvPr>
        <xdr:cNvSpPr txBox="1"/>
      </xdr:nvSpPr>
      <xdr:spPr>
        <a:xfrm>
          <a:off x="4584700" y="2023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87E8DC2E-9851-42D6-A46E-958CE3D2E2B3}"/>
            </a:ext>
          </a:extLst>
        </xdr:cNvPr>
        <xdr:cNvCxnSpPr/>
      </xdr:nvCxnSpPr>
      <xdr:spPr>
        <a:xfrm>
          <a:off x="4425950" y="202632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5F4A65A0-FE16-4B7F-9BA4-89862BF6A83E}"/>
            </a:ext>
          </a:extLst>
        </xdr:cNvPr>
        <xdr:cNvSpPr txBox="1"/>
      </xdr:nvSpPr>
      <xdr:spPr>
        <a:xfrm>
          <a:off x="4584700" y="1806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2DF07150-3306-4212-BD5F-54A41C4BBF41}"/>
            </a:ext>
          </a:extLst>
        </xdr:cNvPr>
        <xdr:cNvCxnSpPr/>
      </xdr:nvCxnSpPr>
      <xdr:spPr>
        <a:xfrm>
          <a:off x="4425950" y="18376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62112</xdr:rowOff>
    </xdr:from>
    <xdr:to>
      <xdr:col>23</xdr:col>
      <xdr:colOff>133350</xdr:colOff>
      <xdr:row>84</xdr:row>
      <xdr:rowOff>95870</xdr:rowOff>
    </xdr:to>
    <xdr:cxnSp macro="">
      <xdr:nvCxnSpPr>
        <xdr:cNvPr id="191" name="直線コネクタ 190">
          <a:extLst>
            <a:ext uri="{FF2B5EF4-FFF2-40B4-BE49-F238E27FC236}">
              <a16:creationId xmlns:a16="http://schemas.microsoft.com/office/drawing/2014/main" id="{B7E4D86B-DE83-459A-A988-9DDB58CBA2C2}"/>
            </a:ext>
          </a:extLst>
        </xdr:cNvPr>
        <xdr:cNvCxnSpPr/>
      </xdr:nvCxnSpPr>
      <xdr:spPr>
        <a:xfrm>
          <a:off x="3752850" y="19264512"/>
          <a:ext cx="762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953CC807-3A6B-458C-B830-DCAFD4EF24D3}"/>
            </a:ext>
          </a:extLst>
        </xdr:cNvPr>
        <xdr:cNvSpPr txBox="1"/>
      </xdr:nvSpPr>
      <xdr:spPr>
        <a:xfrm>
          <a:off x="4584700" y="18628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750E1197-221A-4ED9-82A7-1960AE2FE4B3}"/>
            </a:ext>
          </a:extLst>
        </xdr:cNvPr>
        <xdr:cNvSpPr/>
      </xdr:nvSpPr>
      <xdr:spPr>
        <a:xfrm>
          <a:off x="4464050" y="1884049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101933</xdr:rowOff>
    </xdr:from>
    <xdr:to>
      <xdr:col>19</xdr:col>
      <xdr:colOff>133350</xdr:colOff>
      <xdr:row>84</xdr:row>
      <xdr:rowOff>62112</xdr:rowOff>
    </xdr:to>
    <xdr:cxnSp macro="">
      <xdr:nvCxnSpPr>
        <xdr:cNvPr id="194" name="直線コネクタ 193">
          <a:extLst>
            <a:ext uri="{FF2B5EF4-FFF2-40B4-BE49-F238E27FC236}">
              <a16:creationId xmlns:a16="http://schemas.microsoft.com/office/drawing/2014/main" id="{93DD2328-8F21-4267-9096-D4E55318B034}"/>
            </a:ext>
          </a:extLst>
        </xdr:cNvPr>
        <xdr:cNvCxnSpPr/>
      </xdr:nvCxnSpPr>
      <xdr:spPr>
        <a:xfrm>
          <a:off x="2940050" y="19075733"/>
          <a:ext cx="8128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EC18F447-C6DC-4DDF-A6EE-EADCA45BF871}"/>
            </a:ext>
          </a:extLst>
        </xdr:cNvPr>
        <xdr:cNvSpPr/>
      </xdr:nvSpPr>
      <xdr:spPr>
        <a:xfrm>
          <a:off x="3702050" y="18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13F5B6C4-9945-46E7-940A-EDAD5A089F52}"/>
            </a:ext>
          </a:extLst>
        </xdr:cNvPr>
        <xdr:cNvSpPr txBox="1"/>
      </xdr:nvSpPr>
      <xdr:spPr>
        <a:xfrm>
          <a:off x="3409950" y="1845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67394</xdr:rowOff>
    </xdr:from>
    <xdr:to>
      <xdr:col>15</xdr:col>
      <xdr:colOff>82550</xdr:colOff>
      <xdr:row>83</xdr:row>
      <xdr:rowOff>101933</xdr:rowOff>
    </xdr:to>
    <xdr:cxnSp macro="">
      <xdr:nvCxnSpPr>
        <xdr:cNvPr id="197" name="直線コネクタ 196">
          <a:extLst>
            <a:ext uri="{FF2B5EF4-FFF2-40B4-BE49-F238E27FC236}">
              <a16:creationId xmlns:a16="http://schemas.microsoft.com/office/drawing/2014/main" id="{F9C10F8E-C6D4-47D7-9730-F80B48C85B2A}"/>
            </a:ext>
          </a:extLst>
        </xdr:cNvPr>
        <xdr:cNvCxnSpPr/>
      </xdr:nvCxnSpPr>
      <xdr:spPr>
        <a:xfrm>
          <a:off x="2127250" y="19041194"/>
          <a:ext cx="812800" cy="3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198" name="フローチャート: 判断 197">
          <a:extLst>
            <a:ext uri="{FF2B5EF4-FFF2-40B4-BE49-F238E27FC236}">
              <a16:creationId xmlns:a16="http://schemas.microsoft.com/office/drawing/2014/main" id="{09E62D39-3AAD-4000-A2C6-0E694679726D}"/>
            </a:ext>
          </a:extLst>
        </xdr:cNvPr>
        <xdr:cNvSpPr/>
      </xdr:nvSpPr>
      <xdr:spPr>
        <a:xfrm>
          <a:off x="2889250" y="18886184"/>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199" name="テキスト ボックス 198">
          <a:extLst>
            <a:ext uri="{FF2B5EF4-FFF2-40B4-BE49-F238E27FC236}">
              <a16:creationId xmlns:a16="http://schemas.microsoft.com/office/drawing/2014/main" id="{2146D774-BA37-456C-B9DB-71F0FB13EDAF}"/>
            </a:ext>
          </a:extLst>
        </xdr:cNvPr>
        <xdr:cNvSpPr txBox="1"/>
      </xdr:nvSpPr>
      <xdr:spPr>
        <a:xfrm>
          <a:off x="2597150" y="18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142277</xdr:rowOff>
    </xdr:from>
    <xdr:to>
      <xdr:col>11</xdr:col>
      <xdr:colOff>31750</xdr:colOff>
      <xdr:row>83</xdr:row>
      <xdr:rowOff>67394</xdr:rowOff>
    </xdr:to>
    <xdr:cxnSp macro="">
      <xdr:nvCxnSpPr>
        <xdr:cNvPr id="200" name="直線コネクタ 199">
          <a:extLst>
            <a:ext uri="{FF2B5EF4-FFF2-40B4-BE49-F238E27FC236}">
              <a16:creationId xmlns:a16="http://schemas.microsoft.com/office/drawing/2014/main" id="{5816EB9E-208F-44D6-BEE6-6DA7B7308866}"/>
            </a:ext>
          </a:extLst>
        </xdr:cNvPr>
        <xdr:cNvCxnSpPr/>
      </xdr:nvCxnSpPr>
      <xdr:spPr>
        <a:xfrm>
          <a:off x="1333500" y="18887477"/>
          <a:ext cx="79375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1" name="フローチャート: 判断 200">
          <a:extLst>
            <a:ext uri="{FF2B5EF4-FFF2-40B4-BE49-F238E27FC236}">
              <a16:creationId xmlns:a16="http://schemas.microsoft.com/office/drawing/2014/main" id="{6872F10F-364C-4F91-97C8-50EF7A41F1DE}"/>
            </a:ext>
          </a:extLst>
        </xdr:cNvPr>
        <xdr:cNvSpPr/>
      </xdr:nvSpPr>
      <xdr:spPr>
        <a:xfrm>
          <a:off x="2095500" y="18780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2" name="テキスト ボックス 201">
          <a:extLst>
            <a:ext uri="{FF2B5EF4-FFF2-40B4-BE49-F238E27FC236}">
              <a16:creationId xmlns:a16="http://schemas.microsoft.com/office/drawing/2014/main" id="{3A445B37-A2A8-4A45-B6E6-40BEBBADBF69}"/>
            </a:ext>
          </a:extLst>
        </xdr:cNvPr>
        <xdr:cNvSpPr txBox="1"/>
      </xdr:nvSpPr>
      <xdr:spPr>
        <a:xfrm>
          <a:off x="1784350" y="18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3" name="フローチャート: 判断 202">
          <a:extLst>
            <a:ext uri="{FF2B5EF4-FFF2-40B4-BE49-F238E27FC236}">
              <a16:creationId xmlns:a16="http://schemas.microsoft.com/office/drawing/2014/main" id="{B1EF74DC-631D-47F5-89EC-D3FA3F136401}"/>
            </a:ext>
          </a:extLst>
        </xdr:cNvPr>
        <xdr:cNvSpPr/>
      </xdr:nvSpPr>
      <xdr:spPr>
        <a:xfrm>
          <a:off x="1282700" y="1874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04" name="テキスト ボックス 203">
          <a:extLst>
            <a:ext uri="{FF2B5EF4-FFF2-40B4-BE49-F238E27FC236}">
              <a16:creationId xmlns:a16="http://schemas.microsoft.com/office/drawing/2014/main" id="{E5926665-9940-44DE-8511-6C14D1CF4BC8}"/>
            </a:ext>
          </a:extLst>
        </xdr:cNvPr>
        <xdr:cNvSpPr txBox="1"/>
      </xdr:nvSpPr>
      <xdr:spPr>
        <a:xfrm>
          <a:off x="971550" y="1840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90D10089-ADD6-4434-8CC0-BE8999C30C8A}"/>
            </a:ext>
          </a:extLst>
        </xdr:cNvPr>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16E5C79-40D5-4E14-8C1E-BD2A46EFEF62}"/>
            </a:ext>
          </a:extLst>
        </xdr:cNvPr>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DAEB2FE-B34E-4E6C-B832-FCDEB8E80E54}"/>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2C38F09-A07F-4224-BE09-776330753851}"/>
            </a:ext>
          </a:extLst>
        </xdr:cNvPr>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F06858F-3270-434C-A1D5-0096A242FE1F}"/>
            </a:ext>
          </a:extLst>
        </xdr:cNvPr>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45070</xdr:rowOff>
    </xdr:from>
    <xdr:to>
      <xdr:col>23</xdr:col>
      <xdr:colOff>184150</xdr:colOff>
      <xdr:row>84</xdr:row>
      <xdr:rowOff>146670</xdr:rowOff>
    </xdr:to>
    <xdr:sp macro="" textlink="">
      <xdr:nvSpPr>
        <xdr:cNvPr id="210" name="楕円 209">
          <a:extLst>
            <a:ext uri="{FF2B5EF4-FFF2-40B4-BE49-F238E27FC236}">
              <a16:creationId xmlns:a16="http://schemas.microsoft.com/office/drawing/2014/main" id="{A184FFA2-B5BF-479D-89D4-EF1A14F818FF}"/>
            </a:ext>
          </a:extLst>
        </xdr:cNvPr>
        <xdr:cNvSpPr/>
      </xdr:nvSpPr>
      <xdr:spPr>
        <a:xfrm>
          <a:off x="4464050" y="192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17147</xdr:rowOff>
    </xdr:from>
    <xdr:ext cx="762000" cy="259045"/>
    <xdr:sp macro="" textlink="">
      <xdr:nvSpPr>
        <xdr:cNvPr id="211" name="人件費・物件費等の状況該当値テキスト">
          <a:extLst>
            <a:ext uri="{FF2B5EF4-FFF2-40B4-BE49-F238E27FC236}">
              <a16:creationId xmlns:a16="http://schemas.microsoft.com/office/drawing/2014/main" id="{BECBFCB3-6C1F-40B0-8D42-F2687EAE42DE}"/>
            </a:ext>
          </a:extLst>
        </xdr:cNvPr>
        <xdr:cNvSpPr txBox="1"/>
      </xdr:nvSpPr>
      <xdr:spPr>
        <a:xfrm>
          <a:off x="4584700" y="192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11312</xdr:rowOff>
    </xdr:from>
    <xdr:to>
      <xdr:col>19</xdr:col>
      <xdr:colOff>184150</xdr:colOff>
      <xdr:row>84</xdr:row>
      <xdr:rowOff>112912</xdr:rowOff>
    </xdr:to>
    <xdr:sp macro="" textlink="">
      <xdr:nvSpPr>
        <xdr:cNvPr id="212" name="楕円 211">
          <a:extLst>
            <a:ext uri="{FF2B5EF4-FFF2-40B4-BE49-F238E27FC236}">
              <a16:creationId xmlns:a16="http://schemas.microsoft.com/office/drawing/2014/main" id="{B2E93277-FA98-48E5-9134-208E36323ACA}"/>
            </a:ext>
          </a:extLst>
        </xdr:cNvPr>
        <xdr:cNvSpPr/>
      </xdr:nvSpPr>
      <xdr:spPr>
        <a:xfrm>
          <a:off x="3702050" y="192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97689</xdr:rowOff>
    </xdr:from>
    <xdr:ext cx="736600" cy="259045"/>
    <xdr:sp macro="" textlink="">
      <xdr:nvSpPr>
        <xdr:cNvPr id="213" name="テキスト ボックス 212">
          <a:extLst>
            <a:ext uri="{FF2B5EF4-FFF2-40B4-BE49-F238E27FC236}">
              <a16:creationId xmlns:a16="http://schemas.microsoft.com/office/drawing/2014/main" id="{CD2BEC48-D975-4234-907E-201C1A08F1AC}"/>
            </a:ext>
          </a:extLst>
        </xdr:cNvPr>
        <xdr:cNvSpPr txBox="1"/>
      </xdr:nvSpPr>
      <xdr:spPr>
        <a:xfrm>
          <a:off x="3409950" y="1930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51133</xdr:rowOff>
    </xdr:from>
    <xdr:to>
      <xdr:col>15</xdr:col>
      <xdr:colOff>133350</xdr:colOff>
      <xdr:row>83</xdr:row>
      <xdr:rowOff>152733</xdr:rowOff>
    </xdr:to>
    <xdr:sp macro="" textlink="">
      <xdr:nvSpPr>
        <xdr:cNvPr id="214" name="楕円 213">
          <a:extLst>
            <a:ext uri="{FF2B5EF4-FFF2-40B4-BE49-F238E27FC236}">
              <a16:creationId xmlns:a16="http://schemas.microsoft.com/office/drawing/2014/main" id="{BF7B8B3E-D00B-42CC-8F5F-06DF46347899}"/>
            </a:ext>
          </a:extLst>
        </xdr:cNvPr>
        <xdr:cNvSpPr/>
      </xdr:nvSpPr>
      <xdr:spPr>
        <a:xfrm>
          <a:off x="2889250" y="190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137510</xdr:rowOff>
    </xdr:from>
    <xdr:ext cx="762000" cy="259045"/>
    <xdr:sp macro="" textlink="">
      <xdr:nvSpPr>
        <xdr:cNvPr id="215" name="テキスト ボックス 214">
          <a:extLst>
            <a:ext uri="{FF2B5EF4-FFF2-40B4-BE49-F238E27FC236}">
              <a16:creationId xmlns:a16="http://schemas.microsoft.com/office/drawing/2014/main" id="{D27CE94C-AC0C-471F-BAD3-AA930E26C546}"/>
            </a:ext>
          </a:extLst>
        </xdr:cNvPr>
        <xdr:cNvSpPr txBox="1"/>
      </xdr:nvSpPr>
      <xdr:spPr>
        <a:xfrm>
          <a:off x="2597150" y="1911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16594</xdr:rowOff>
    </xdr:from>
    <xdr:to>
      <xdr:col>11</xdr:col>
      <xdr:colOff>82550</xdr:colOff>
      <xdr:row>83</xdr:row>
      <xdr:rowOff>118194</xdr:rowOff>
    </xdr:to>
    <xdr:sp macro="" textlink="">
      <xdr:nvSpPr>
        <xdr:cNvPr id="216" name="楕円 215">
          <a:extLst>
            <a:ext uri="{FF2B5EF4-FFF2-40B4-BE49-F238E27FC236}">
              <a16:creationId xmlns:a16="http://schemas.microsoft.com/office/drawing/2014/main" id="{3A35ED62-9214-4B87-B740-91D4926205C9}"/>
            </a:ext>
          </a:extLst>
        </xdr:cNvPr>
        <xdr:cNvSpPr/>
      </xdr:nvSpPr>
      <xdr:spPr>
        <a:xfrm>
          <a:off x="2095500" y="189903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102971</xdr:rowOff>
    </xdr:from>
    <xdr:ext cx="762000" cy="259045"/>
    <xdr:sp macro="" textlink="">
      <xdr:nvSpPr>
        <xdr:cNvPr id="217" name="テキスト ボックス 216">
          <a:extLst>
            <a:ext uri="{FF2B5EF4-FFF2-40B4-BE49-F238E27FC236}">
              <a16:creationId xmlns:a16="http://schemas.microsoft.com/office/drawing/2014/main" id="{5C5EAA83-254B-4714-915A-13B2FD583A53}"/>
            </a:ext>
          </a:extLst>
        </xdr:cNvPr>
        <xdr:cNvSpPr txBox="1"/>
      </xdr:nvSpPr>
      <xdr:spPr>
        <a:xfrm>
          <a:off x="1784350" y="1907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91477</xdr:rowOff>
    </xdr:from>
    <xdr:to>
      <xdr:col>7</xdr:col>
      <xdr:colOff>31750</xdr:colOff>
      <xdr:row>83</xdr:row>
      <xdr:rowOff>21627</xdr:rowOff>
    </xdr:to>
    <xdr:sp macro="" textlink="">
      <xdr:nvSpPr>
        <xdr:cNvPr id="218" name="楕円 217">
          <a:extLst>
            <a:ext uri="{FF2B5EF4-FFF2-40B4-BE49-F238E27FC236}">
              <a16:creationId xmlns:a16="http://schemas.microsoft.com/office/drawing/2014/main" id="{AED429ED-11A1-4ADA-89A5-7306BF696096}"/>
            </a:ext>
          </a:extLst>
        </xdr:cNvPr>
        <xdr:cNvSpPr/>
      </xdr:nvSpPr>
      <xdr:spPr>
        <a:xfrm>
          <a:off x="1282700" y="1883667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6404</xdr:rowOff>
    </xdr:from>
    <xdr:ext cx="762000" cy="259045"/>
    <xdr:sp macro="" textlink="">
      <xdr:nvSpPr>
        <xdr:cNvPr id="219" name="テキスト ボックス 218">
          <a:extLst>
            <a:ext uri="{FF2B5EF4-FFF2-40B4-BE49-F238E27FC236}">
              <a16:creationId xmlns:a16="http://schemas.microsoft.com/office/drawing/2014/main" id="{F479D661-86F6-47E4-93D3-3D3256F73E93}"/>
            </a:ext>
          </a:extLst>
        </xdr:cNvPr>
        <xdr:cNvSpPr txBox="1"/>
      </xdr:nvSpPr>
      <xdr:spPr>
        <a:xfrm>
          <a:off x="971550" y="1898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966DF7B-8367-4F63-9AF1-ADC95526A886}"/>
            </a:ext>
          </a:extLst>
        </xdr:cNvPr>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9D4B349-D7A2-4CEE-AB61-30959A1B281E}"/>
            </a:ext>
          </a:extLst>
        </xdr:cNvPr>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3DD6BDA-D89D-4580-B093-B845773198F8}"/>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9E79A3B8-13CF-4EEE-8CF2-457DB56CD751}"/>
            </a:ext>
          </a:extLst>
        </xdr:cNvPr>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2F8342F3-3090-4E58-AF28-ABF08EE50373}"/>
            </a:ext>
          </a:extLst>
        </xdr:cNvPr>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D22358B8-0894-47B1-9765-879A729F8EA3}"/>
            </a:ext>
          </a:extLst>
        </xdr:cNvPr>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D1E6BC5A-E524-4DBD-84C5-0D5E59FF6448}"/>
            </a:ext>
          </a:extLst>
        </xdr:cNvPr>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3DF3B722-71C9-4DA7-B5E7-355160891FD8}"/>
            </a:ext>
          </a:extLst>
        </xdr:cNvPr>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EB661803-A70D-4C1A-8DAD-CC4058425344}"/>
            </a:ext>
          </a:extLst>
        </xdr:cNvPr>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49D0BEC2-7659-4DBF-8FDD-1A975322E75E}"/>
            </a:ext>
          </a:extLst>
        </xdr:cNvPr>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ACF7DED5-AFEB-49A3-96DE-5FE10224A4D9}"/>
            </a:ext>
          </a:extLst>
        </xdr:cNvPr>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E80FB7FD-97CB-4D36-9826-C45065DB41F8}"/>
            </a:ext>
          </a:extLst>
        </xdr:cNvPr>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5CB7E3A-2725-4977-B257-9FE13A4BFC7D}"/>
            </a:ext>
          </a:extLst>
        </xdr:cNvPr>
        <xdr:cNvSpPr txBox="1"/>
      </xdr:nvSpPr>
      <xdr:spPr>
        <a:xfrm>
          <a:off x="16570960" y="18288000"/>
          <a:ext cx="526034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給料の削減措置を引き続き行ってきたため、平成２７年度より徐々に改善し、令和４年度も国の給与水準を下回った。今後も適正な給与水準を維持する必要がある。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A9FB3CF0-E31D-4FB5-9CAA-134D17A22CCD}"/>
            </a:ext>
          </a:extLst>
        </xdr:cNvPr>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16E4D6D6-5C7C-4E65-87DF-50CB6B8309ED}"/>
            </a:ext>
          </a:extLst>
        </xdr:cNvPr>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DA6AFCC9-38BD-45A8-BCA6-C5FDFC2D51F5}"/>
            </a:ext>
          </a:extLst>
        </xdr:cNvPr>
        <xdr:cNvCxnSpPr/>
      </xdr:nvCxnSpPr>
      <xdr:spPr>
        <a:xfrm>
          <a:off x="11664950" y="20610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92420A4A-BDF5-4B24-A737-3734C79577B4}"/>
            </a:ext>
          </a:extLst>
        </xdr:cNvPr>
        <xdr:cNvSpPr txBox="1"/>
      </xdr:nvSpPr>
      <xdr:spPr>
        <a:xfrm>
          <a:off x="10979150" y="204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AE604F3-D834-4C96-AE36-0490D9D0490A}"/>
            </a:ext>
          </a:extLst>
        </xdr:cNvPr>
        <xdr:cNvCxnSpPr/>
      </xdr:nvCxnSpPr>
      <xdr:spPr>
        <a:xfrm>
          <a:off x="11664950" y="20151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626499D3-11EB-4D1E-A9DD-A9563D7C8C3A}"/>
            </a:ext>
          </a:extLst>
        </xdr:cNvPr>
        <xdr:cNvSpPr txBox="1"/>
      </xdr:nvSpPr>
      <xdr:spPr>
        <a:xfrm>
          <a:off x="10979150" y="199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413107F3-BFA5-48C6-90A5-7D6AC9DA424B}"/>
            </a:ext>
          </a:extLst>
        </xdr:cNvPr>
        <xdr:cNvCxnSpPr/>
      </xdr:nvCxnSpPr>
      <xdr:spPr>
        <a:xfrm>
          <a:off x="11664950" y="19692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4BB8395-7D1F-47F1-8C71-799A7A0C77A8}"/>
            </a:ext>
          </a:extLst>
        </xdr:cNvPr>
        <xdr:cNvSpPr txBox="1"/>
      </xdr:nvSpPr>
      <xdr:spPr>
        <a:xfrm>
          <a:off x="10979150" y="194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C770F1A1-ECC4-46D7-9F99-09195D960A3F}"/>
            </a:ext>
          </a:extLst>
        </xdr:cNvPr>
        <xdr:cNvCxnSpPr/>
      </xdr:nvCxnSpPr>
      <xdr:spPr>
        <a:xfrm>
          <a:off x="11664950" y="19233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7A189F77-65BB-467C-BBAE-31DBBDD0C7B4}"/>
            </a:ext>
          </a:extLst>
        </xdr:cNvPr>
        <xdr:cNvSpPr txBox="1"/>
      </xdr:nvSpPr>
      <xdr:spPr>
        <a:xfrm>
          <a:off x="1097915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A2AD7ED7-A8F4-4BC5-BE21-EF9F5D3CAC37}"/>
            </a:ext>
          </a:extLst>
        </xdr:cNvPr>
        <xdr:cNvCxnSpPr/>
      </xdr:nvCxnSpPr>
      <xdr:spPr>
        <a:xfrm>
          <a:off x="11664950" y="18774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A87A5DCF-A448-40C2-8BAB-4BD59E3D679B}"/>
            </a:ext>
          </a:extLst>
        </xdr:cNvPr>
        <xdr:cNvSpPr txBox="1"/>
      </xdr:nvSpPr>
      <xdr:spPr>
        <a:xfrm>
          <a:off x="1097915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E00502E8-8959-4524-9A9A-8A578D4EC13E}"/>
            </a:ext>
          </a:extLst>
        </xdr:cNvPr>
        <xdr:cNvCxnSpPr/>
      </xdr:nvCxnSpPr>
      <xdr:spPr>
        <a:xfrm>
          <a:off x="11664950" y="1831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D3D92768-5D48-4D0E-80B1-4BFFACFB9A48}"/>
            </a:ext>
          </a:extLst>
        </xdr:cNvPr>
        <xdr:cNvSpPr txBox="1"/>
      </xdr:nvSpPr>
      <xdr:spPr>
        <a:xfrm>
          <a:off x="1097915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8415AE2-AA2D-4018-9E7F-B5EB0F1AAA0F}"/>
            </a:ext>
          </a:extLst>
        </xdr:cNvPr>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1A142AF-0863-4A08-B8E2-7A06A1CC1692}"/>
            </a:ext>
          </a:extLst>
        </xdr:cNvPr>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5E3BC00-437D-4294-B533-E9280DDC9055}"/>
            </a:ext>
          </a:extLst>
        </xdr:cNvPr>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5C2679EC-425C-4A1A-ADC0-31D8326FB082}"/>
            </a:ext>
          </a:extLst>
        </xdr:cNvPr>
        <xdr:cNvCxnSpPr/>
      </xdr:nvCxnSpPr>
      <xdr:spPr>
        <a:xfrm flipV="1">
          <a:off x="15474950" y="18544721"/>
          <a:ext cx="0" cy="2048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77C8C1C2-7E4B-4789-9E19-CAF0BD2E6979}"/>
            </a:ext>
          </a:extLst>
        </xdr:cNvPr>
        <xdr:cNvSpPr txBox="1"/>
      </xdr:nvSpPr>
      <xdr:spPr>
        <a:xfrm>
          <a:off x="15563850" y="2050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2910689E-F9A5-4EF7-985C-A11BDF22A262}"/>
            </a:ext>
          </a:extLst>
        </xdr:cNvPr>
        <xdr:cNvCxnSpPr/>
      </xdr:nvCxnSpPr>
      <xdr:spPr>
        <a:xfrm>
          <a:off x="15405100" y="2059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BACB55AD-A354-4FE5-AE6D-726A073EEF6F}"/>
            </a:ext>
          </a:extLst>
        </xdr:cNvPr>
        <xdr:cNvSpPr txBox="1"/>
      </xdr:nvSpPr>
      <xdr:spPr>
        <a:xfrm>
          <a:off x="15563850" y="1817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13B4A821-8AC2-4E49-A747-2107EB76AABA}"/>
            </a:ext>
          </a:extLst>
        </xdr:cNvPr>
        <xdr:cNvCxnSpPr/>
      </xdr:nvCxnSpPr>
      <xdr:spPr>
        <a:xfrm>
          <a:off x="15405100" y="185447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55" name="直線コネクタ 254">
          <a:extLst>
            <a:ext uri="{FF2B5EF4-FFF2-40B4-BE49-F238E27FC236}">
              <a16:creationId xmlns:a16="http://schemas.microsoft.com/office/drawing/2014/main" id="{5348107A-1284-4FA4-96BF-10A2EFB0621E}"/>
            </a:ext>
          </a:extLst>
        </xdr:cNvPr>
        <xdr:cNvCxnSpPr/>
      </xdr:nvCxnSpPr>
      <xdr:spPr>
        <a:xfrm>
          <a:off x="14712950" y="20025179"/>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8274525C-BD32-4D94-85B7-84A39710097D}"/>
            </a:ext>
          </a:extLst>
        </xdr:cNvPr>
        <xdr:cNvSpPr txBox="1"/>
      </xdr:nvSpPr>
      <xdr:spPr>
        <a:xfrm>
          <a:off x="15563850" y="19498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10873867-EFB7-4822-A15F-A1E48C4A320F}"/>
            </a:ext>
          </a:extLst>
        </xdr:cNvPr>
        <xdr:cNvSpPr/>
      </xdr:nvSpPr>
      <xdr:spPr>
        <a:xfrm>
          <a:off x="15427960" y="19710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68943</xdr:rowOff>
    </xdr:to>
    <xdr:cxnSp macro="">
      <xdr:nvCxnSpPr>
        <xdr:cNvPr id="258" name="直線コネクタ 257">
          <a:extLst>
            <a:ext uri="{FF2B5EF4-FFF2-40B4-BE49-F238E27FC236}">
              <a16:creationId xmlns:a16="http://schemas.microsoft.com/office/drawing/2014/main" id="{F6C2CFDA-BDCF-42DB-89DE-424BD81B704E}"/>
            </a:ext>
          </a:extLst>
        </xdr:cNvPr>
        <xdr:cNvCxnSpPr/>
      </xdr:nvCxnSpPr>
      <xdr:spPr>
        <a:xfrm flipV="1">
          <a:off x="13903960" y="20025179"/>
          <a:ext cx="808990" cy="1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4376E602-9943-4F9C-998B-D42727AD824F}"/>
            </a:ext>
          </a:extLst>
        </xdr:cNvPr>
        <xdr:cNvSpPr/>
      </xdr:nvSpPr>
      <xdr:spPr>
        <a:xfrm>
          <a:off x="14665960" y="197276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A8F951D-CF69-4EE9-B4B6-D9E143410DFC}"/>
            </a:ext>
          </a:extLst>
        </xdr:cNvPr>
        <xdr:cNvSpPr txBox="1"/>
      </xdr:nvSpPr>
      <xdr:spPr>
        <a:xfrm>
          <a:off x="14370050" y="1943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1" name="直線コネクタ 260">
          <a:extLst>
            <a:ext uri="{FF2B5EF4-FFF2-40B4-BE49-F238E27FC236}">
              <a16:creationId xmlns:a16="http://schemas.microsoft.com/office/drawing/2014/main" id="{DBD53699-9718-4E50-9C48-D8E3D85A4FE0}"/>
            </a:ext>
          </a:extLst>
        </xdr:cNvPr>
        <xdr:cNvCxnSpPr/>
      </xdr:nvCxnSpPr>
      <xdr:spPr>
        <a:xfrm flipV="1">
          <a:off x="13106400" y="20185743"/>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2" name="フローチャート: 判断 261">
          <a:extLst>
            <a:ext uri="{FF2B5EF4-FFF2-40B4-BE49-F238E27FC236}">
              <a16:creationId xmlns:a16="http://schemas.microsoft.com/office/drawing/2014/main" id="{D4DE1B6C-408E-45DE-A76D-123711172723}"/>
            </a:ext>
          </a:extLst>
        </xdr:cNvPr>
        <xdr:cNvSpPr/>
      </xdr:nvSpPr>
      <xdr:spPr>
        <a:xfrm>
          <a:off x="13868400" y="19601543"/>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3" name="テキスト ボックス 262">
          <a:extLst>
            <a:ext uri="{FF2B5EF4-FFF2-40B4-BE49-F238E27FC236}">
              <a16:creationId xmlns:a16="http://schemas.microsoft.com/office/drawing/2014/main" id="{69C51061-8100-450E-929C-565AB8CACE09}"/>
            </a:ext>
          </a:extLst>
        </xdr:cNvPr>
        <xdr:cNvSpPr txBox="1"/>
      </xdr:nvSpPr>
      <xdr:spPr>
        <a:xfrm>
          <a:off x="13557250" y="1931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18143</xdr:rowOff>
    </xdr:to>
    <xdr:cxnSp macro="">
      <xdr:nvCxnSpPr>
        <xdr:cNvPr id="264" name="直線コネクタ 263">
          <a:extLst>
            <a:ext uri="{FF2B5EF4-FFF2-40B4-BE49-F238E27FC236}">
              <a16:creationId xmlns:a16="http://schemas.microsoft.com/office/drawing/2014/main" id="{BE25EA7C-6DB1-49A6-8419-F01E760541B7}"/>
            </a:ext>
          </a:extLst>
        </xdr:cNvPr>
        <xdr:cNvCxnSpPr/>
      </xdr:nvCxnSpPr>
      <xdr:spPr>
        <a:xfrm flipV="1">
          <a:off x="12293600" y="20220214"/>
          <a:ext cx="812800" cy="1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5" name="フローチャート: 判断 264">
          <a:extLst>
            <a:ext uri="{FF2B5EF4-FFF2-40B4-BE49-F238E27FC236}">
              <a16:creationId xmlns:a16="http://schemas.microsoft.com/office/drawing/2014/main" id="{079C9CFB-B89D-47F1-9BBC-F0B9D34CCEC0}"/>
            </a:ext>
          </a:extLst>
        </xdr:cNvPr>
        <xdr:cNvSpPr/>
      </xdr:nvSpPr>
      <xdr:spPr>
        <a:xfrm>
          <a:off x="13055600" y="19567071"/>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66" name="テキスト ボックス 265">
          <a:extLst>
            <a:ext uri="{FF2B5EF4-FFF2-40B4-BE49-F238E27FC236}">
              <a16:creationId xmlns:a16="http://schemas.microsoft.com/office/drawing/2014/main" id="{D1B2AC27-5824-41B1-AD0E-50EFDDCE202F}"/>
            </a:ext>
          </a:extLst>
        </xdr:cNvPr>
        <xdr:cNvSpPr txBox="1"/>
      </xdr:nvSpPr>
      <xdr:spPr>
        <a:xfrm>
          <a:off x="12763500" y="1927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a:extLst>
            <a:ext uri="{FF2B5EF4-FFF2-40B4-BE49-F238E27FC236}">
              <a16:creationId xmlns:a16="http://schemas.microsoft.com/office/drawing/2014/main" id="{5C8059D7-FE6A-4DB2-95B7-341EDAEB9415}"/>
            </a:ext>
          </a:extLst>
        </xdr:cNvPr>
        <xdr:cNvSpPr/>
      </xdr:nvSpPr>
      <xdr:spPr>
        <a:xfrm>
          <a:off x="12242800" y="1956707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a:extLst>
            <a:ext uri="{FF2B5EF4-FFF2-40B4-BE49-F238E27FC236}">
              <a16:creationId xmlns:a16="http://schemas.microsoft.com/office/drawing/2014/main" id="{C936467F-E6C6-4D1B-B840-871C1BEEBC8A}"/>
            </a:ext>
          </a:extLst>
        </xdr:cNvPr>
        <xdr:cNvSpPr txBox="1"/>
      </xdr:nvSpPr>
      <xdr:spPr>
        <a:xfrm>
          <a:off x="11950700" y="1927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DA18BC4-8F14-4A87-9738-BBF7AFF5130B}"/>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4A2E651-0292-4D0B-B088-58B3F8D04994}"/>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1CB1EA-78FC-473C-A744-9E5933FFA04E}"/>
            </a:ext>
          </a:extLst>
        </xdr:cNvPr>
        <xdr:cNvSpPr txBox="1"/>
      </xdr:nvSpPr>
      <xdr:spPr>
        <a:xfrm>
          <a:off x="1371473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C4C2E48-A045-4F30-A309-025D3F826717}"/>
            </a:ext>
          </a:extLst>
        </xdr:cNvPr>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F403DED-5806-4460-8029-323CD2216386}"/>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4" name="楕円 273">
          <a:extLst>
            <a:ext uri="{FF2B5EF4-FFF2-40B4-BE49-F238E27FC236}">
              <a16:creationId xmlns:a16="http://schemas.microsoft.com/office/drawing/2014/main" id="{1BED41F4-110D-47C5-93A4-98DD4AD0695C}"/>
            </a:ext>
          </a:extLst>
        </xdr:cNvPr>
        <xdr:cNvSpPr/>
      </xdr:nvSpPr>
      <xdr:spPr>
        <a:xfrm>
          <a:off x="15427960" y="19991614"/>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5" name="給与水準   （国との比較）該当値テキスト">
          <a:extLst>
            <a:ext uri="{FF2B5EF4-FFF2-40B4-BE49-F238E27FC236}">
              <a16:creationId xmlns:a16="http://schemas.microsoft.com/office/drawing/2014/main" id="{BD3CD88D-B463-42B2-8B36-8D173D295C08}"/>
            </a:ext>
          </a:extLst>
        </xdr:cNvPr>
        <xdr:cNvSpPr txBox="1"/>
      </xdr:nvSpPr>
      <xdr:spPr>
        <a:xfrm>
          <a:off x="15563850" y="1996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a:extLst>
            <a:ext uri="{FF2B5EF4-FFF2-40B4-BE49-F238E27FC236}">
              <a16:creationId xmlns:a16="http://schemas.microsoft.com/office/drawing/2014/main" id="{34EC3852-C5CD-4EF8-B262-B767C5F2F508}"/>
            </a:ext>
          </a:extLst>
        </xdr:cNvPr>
        <xdr:cNvSpPr/>
      </xdr:nvSpPr>
      <xdr:spPr>
        <a:xfrm>
          <a:off x="14665960" y="19974379"/>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a:extLst>
            <a:ext uri="{FF2B5EF4-FFF2-40B4-BE49-F238E27FC236}">
              <a16:creationId xmlns:a16="http://schemas.microsoft.com/office/drawing/2014/main" id="{E87ECC57-860D-413D-AFD3-80FE5AA7E677}"/>
            </a:ext>
          </a:extLst>
        </xdr:cNvPr>
        <xdr:cNvSpPr txBox="1"/>
      </xdr:nvSpPr>
      <xdr:spPr>
        <a:xfrm>
          <a:off x="14370050" y="2011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78" name="楕円 277">
          <a:extLst>
            <a:ext uri="{FF2B5EF4-FFF2-40B4-BE49-F238E27FC236}">
              <a16:creationId xmlns:a16="http://schemas.microsoft.com/office/drawing/2014/main" id="{8BD62C1F-4278-41B1-BE52-A45D06266CB9}"/>
            </a:ext>
          </a:extLst>
        </xdr:cNvPr>
        <xdr:cNvSpPr/>
      </xdr:nvSpPr>
      <xdr:spPr>
        <a:xfrm>
          <a:off x="13868400" y="20134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79" name="テキスト ボックス 278">
          <a:extLst>
            <a:ext uri="{FF2B5EF4-FFF2-40B4-BE49-F238E27FC236}">
              <a16:creationId xmlns:a16="http://schemas.microsoft.com/office/drawing/2014/main" id="{FA75514A-6E17-43C6-B22C-79B929412531}"/>
            </a:ext>
          </a:extLst>
        </xdr:cNvPr>
        <xdr:cNvSpPr txBox="1"/>
      </xdr:nvSpPr>
      <xdr:spPr>
        <a:xfrm>
          <a:off x="13557250" y="2022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0" name="楕円 279">
          <a:extLst>
            <a:ext uri="{FF2B5EF4-FFF2-40B4-BE49-F238E27FC236}">
              <a16:creationId xmlns:a16="http://schemas.microsoft.com/office/drawing/2014/main" id="{0B275FE8-A28C-45CA-9869-8A6207AD5C65}"/>
            </a:ext>
          </a:extLst>
        </xdr:cNvPr>
        <xdr:cNvSpPr/>
      </xdr:nvSpPr>
      <xdr:spPr>
        <a:xfrm>
          <a:off x="13055600" y="2016941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1371107-3870-475D-9771-38B7E827B096}"/>
            </a:ext>
          </a:extLst>
        </xdr:cNvPr>
        <xdr:cNvSpPr txBox="1"/>
      </xdr:nvSpPr>
      <xdr:spPr>
        <a:xfrm>
          <a:off x="12763500" y="202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2" name="楕円 281">
          <a:extLst>
            <a:ext uri="{FF2B5EF4-FFF2-40B4-BE49-F238E27FC236}">
              <a16:creationId xmlns:a16="http://schemas.microsoft.com/office/drawing/2014/main" id="{D5EC25BB-5FA3-49FA-A0FD-1ADC43CAAB5B}"/>
            </a:ext>
          </a:extLst>
        </xdr:cNvPr>
        <xdr:cNvSpPr/>
      </xdr:nvSpPr>
      <xdr:spPr>
        <a:xfrm>
          <a:off x="12242800" y="20255593"/>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A4E21BE6-E4A5-4D4D-9C45-E247F52DCF8B}"/>
            </a:ext>
          </a:extLst>
        </xdr:cNvPr>
        <xdr:cNvSpPr txBox="1"/>
      </xdr:nvSpPr>
      <xdr:spPr>
        <a:xfrm>
          <a:off x="11950700" y="2039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38E5C857-6C52-4ED1-B068-4E88B78DBA2E}"/>
            </a:ext>
          </a:extLst>
        </xdr:cNvPr>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D066A00-EA36-4F15-A070-47060EE52BC8}"/>
            </a:ext>
          </a:extLst>
        </xdr:cNvPr>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E148AC72-496E-409A-BBDD-E67D0706CB90}"/>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9A058EE2-CB66-47D8-BE08-FBEEDACCD4B0}"/>
            </a:ext>
          </a:extLst>
        </xdr:cNvPr>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99C3835F-C4FF-4BA1-BFC0-9966985C2103}"/>
            </a:ext>
          </a:extLst>
        </xdr:cNvPr>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BFB1273D-1BAA-4971-A790-E6EB47D06358}"/>
            </a:ext>
          </a:extLst>
        </xdr:cNvPr>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1238734-EA39-455A-802D-2064AB72128D}"/>
            </a:ext>
          </a:extLst>
        </xdr:cNvPr>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9B98B451-9AC0-492E-ABC8-8BC1338BCEF3}"/>
            </a:ext>
          </a:extLst>
        </xdr:cNvPr>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6692D0E1-6C35-48D6-A295-60A52697B2A0}"/>
            </a:ext>
          </a:extLst>
        </xdr:cNvPr>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C6894EE-6FFC-45BF-9C3F-FAB79067D818}"/>
            </a:ext>
          </a:extLst>
        </xdr:cNvPr>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1C61390-39E9-4183-91EF-73427EBD7ADF}"/>
            </a:ext>
          </a:extLst>
        </xdr:cNvPr>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68C823C9-6759-4DFF-B476-34D0EA3AFF9C}"/>
            </a:ext>
          </a:extLst>
        </xdr:cNvPr>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3B553D3-1B34-4BE9-88CE-D08C26F3D0A9}"/>
            </a:ext>
          </a:extLst>
        </xdr:cNvPr>
        <xdr:cNvSpPr txBox="1"/>
      </xdr:nvSpPr>
      <xdr:spPr>
        <a:xfrm>
          <a:off x="16570960" y="131635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肥大化した組織の再編や事務事業の見直しを推進しながら職員数の削減に努めてきたが、複雑多様化する行政ニーズに的確に応える体制が整いつつあるなか、ここ数年の職員数はほぼ横ばい傾向にある。今後、定年延長が導入される中で、中長期的な定員管理計画を作成しながら、さらなる職員数の適正化に努め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AC7D23C-A070-4FBA-9794-8AD7B3C55138}"/>
            </a:ext>
          </a:extLst>
        </xdr:cNvPr>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90F8A22F-35E8-4DE0-AE37-0944AAA2B8E1}"/>
            </a:ext>
          </a:extLst>
        </xdr:cNvPr>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D4F08DA9-EE00-43AC-A347-A4C6EE1EA430}"/>
            </a:ext>
          </a:extLst>
        </xdr:cNvPr>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4673B4B-E558-4E49-974A-9CB925C7AA6E}"/>
            </a:ext>
          </a:extLst>
        </xdr:cNvPr>
        <xdr:cNvCxnSpPr/>
      </xdr:nvCxnSpPr>
      <xdr:spPr>
        <a:xfrm>
          <a:off x="11664950" y="154283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922A05F8-287A-4BA4-B053-1E0CCC77E53C}"/>
            </a:ext>
          </a:extLst>
        </xdr:cNvPr>
        <xdr:cNvSpPr txBox="1"/>
      </xdr:nvSpPr>
      <xdr:spPr>
        <a:xfrm>
          <a:off x="10979150" y="152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C64B0225-C085-41A3-9651-3B7731B05840}"/>
            </a:ext>
          </a:extLst>
        </xdr:cNvPr>
        <xdr:cNvCxnSpPr/>
      </xdr:nvCxnSpPr>
      <xdr:spPr>
        <a:xfrm>
          <a:off x="11664950" y="149119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93E1362-6A29-4E26-9E34-E9033F26703A}"/>
            </a:ext>
          </a:extLst>
        </xdr:cNvPr>
        <xdr:cNvSpPr txBox="1"/>
      </xdr:nvSpPr>
      <xdr:spPr>
        <a:xfrm>
          <a:off x="10979150" y="147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6FDD58E6-65BB-4CF5-BBE5-CBB8DAC31E83}"/>
            </a:ext>
          </a:extLst>
        </xdr:cNvPr>
        <xdr:cNvCxnSpPr/>
      </xdr:nvCxnSpPr>
      <xdr:spPr>
        <a:xfrm>
          <a:off x="116649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77C7EE4F-97C1-481B-8A40-E4A60BFD4C94}"/>
            </a:ext>
          </a:extLst>
        </xdr:cNvPr>
        <xdr:cNvSpPr txBox="1"/>
      </xdr:nvSpPr>
      <xdr:spPr>
        <a:xfrm>
          <a:off x="1097915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9D88671E-903C-4836-87D7-2A18167F8771}"/>
            </a:ext>
          </a:extLst>
        </xdr:cNvPr>
        <xdr:cNvCxnSpPr/>
      </xdr:nvCxnSpPr>
      <xdr:spPr>
        <a:xfrm>
          <a:off x="11664950" y="1382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B6E1CBC-4A4B-4F53-BE16-C0FB405BDE27}"/>
            </a:ext>
          </a:extLst>
        </xdr:cNvPr>
        <xdr:cNvSpPr txBox="1"/>
      </xdr:nvSpPr>
      <xdr:spPr>
        <a:xfrm>
          <a:off x="1097915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EE730DE2-03CA-49E8-B5C3-F798992D7C9E}"/>
            </a:ext>
          </a:extLst>
        </xdr:cNvPr>
        <xdr:cNvCxnSpPr/>
      </xdr:nvCxnSpPr>
      <xdr:spPr>
        <a:xfrm>
          <a:off x="11664950" y="13305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F9A63B63-1E79-445D-9964-B44F724F52B2}"/>
            </a:ext>
          </a:extLst>
        </xdr:cNvPr>
        <xdr:cNvSpPr txBox="1"/>
      </xdr:nvSpPr>
      <xdr:spPr>
        <a:xfrm>
          <a:off x="1097915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A0C8AB85-74B7-44FC-9E13-90DE79504126}"/>
            </a:ext>
          </a:extLst>
        </xdr:cNvPr>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CA819387-5B37-4A16-B51D-571D1A8D4377}"/>
            </a:ext>
          </a:extLst>
        </xdr:cNvPr>
        <xdr:cNvSpPr txBox="1"/>
      </xdr:nvSpPr>
      <xdr:spPr>
        <a:xfrm>
          <a:off x="1097915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5CF4FEFE-1528-4C29-8A0A-2129BC94E790}"/>
            </a:ext>
          </a:extLst>
        </xdr:cNvPr>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9F47429F-6B6A-4E6E-8EDE-F6C3A333D055}"/>
            </a:ext>
          </a:extLst>
        </xdr:cNvPr>
        <xdr:cNvCxnSpPr/>
      </xdr:nvCxnSpPr>
      <xdr:spPr>
        <a:xfrm flipV="1">
          <a:off x="15474950" y="13505286"/>
          <a:ext cx="0" cy="195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72D4BC44-187E-4EBE-BD7A-82B205A7261D}"/>
            </a:ext>
          </a:extLst>
        </xdr:cNvPr>
        <xdr:cNvSpPr txBox="1"/>
      </xdr:nvSpPr>
      <xdr:spPr>
        <a:xfrm>
          <a:off x="15563850" y="1543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8D0B162A-540D-49AC-B38F-5698FBB6409E}"/>
            </a:ext>
          </a:extLst>
        </xdr:cNvPr>
        <xdr:cNvCxnSpPr/>
      </xdr:nvCxnSpPr>
      <xdr:spPr>
        <a:xfrm>
          <a:off x="15405100" y="154645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B74EA80C-FF2A-4012-A444-31C5D5EE199F}"/>
            </a:ext>
          </a:extLst>
        </xdr:cNvPr>
        <xdr:cNvSpPr txBox="1"/>
      </xdr:nvSpPr>
      <xdr:spPr>
        <a:xfrm>
          <a:off x="15563850" y="131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E03BAD47-5688-4CAD-9EED-074CCAFD511B}"/>
            </a:ext>
          </a:extLst>
        </xdr:cNvPr>
        <xdr:cNvCxnSpPr/>
      </xdr:nvCxnSpPr>
      <xdr:spPr>
        <a:xfrm>
          <a:off x="15405100" y="13505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100647</xdr:rowOff>
    </xdr:from>
    <xdr:to>
      <xdr:col>81</xdr:col>
      <xdr:colOff>44450</xdr:colOff>
      <xdr:row>66</xdr:row>
      <xdr:rowOff>114723</xdr:rowOff>
    </xdr:to>
    <xdr:cxnSp macro="">
      <xdr:nvCxnSpPr>
        <xdr:cNvPr id="318" name="直線コネクタ 317">
          <a:extLst>
            <a:ext uri="{FF2B5EF4-FFF2-40B4-BE49-F238E27FC236}">
              <a16:creationId xmlns:a16="http://schemas.microsoft.com/office/drawing/2014/main" id="{D97A5BCF-3AF6-4D11-879B-797892FAED18}"/>
            </a:ext>
          </a:extLst>
        </xdr:cNvPr>
        <xdr:cNvCxnSpPr/>
      </xdr:nvCxnSpPr>
      <xdr:spPr>
        <a:xfrm>
          <a:off x="14712950" y="15188247"/>
          <a:ext cx="762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A79823C-3DF8-4CAB-B0F0-7DE3749D6935}"/>
            </a:ext>
          </a:extLst>
        </xdr:cNvPr>
        <xdr:cNvSpPr txBox="1"/>
      </xdr:nvSpPr>
      <xdr:spPr>
        <a:xfrm>
          <a:off x="15563850" y="13990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30434C2A-480C-406A-AE3A-A159193BB704}"/>
            </a:ext>
          </a:extLst>
        </xdr:cNvPr>
        <xdr:cNvSpPr/>
      </xdr:nvSpPr>
      <xdr:spPr>
        <a:xfrm>
          <a:off x="15427960" y="142030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66463</xdr:rowOff>
    </xdr:from>
    <xdr:to>
      <xdr:col>77</xdr:col>
      <xdr:colOff>44450</xdr:colOff>
      <xdr:row>66</xdr:row>
      <xdr:rowOff>100647</xdr:rowOff>
    </xdr:to>
    <xdr:cxnSp macro="">
      <xdr:nvCxnSpPr>
        <xdr:cNvPr id="321" name="直線コネクタ 320">
          <a:extLst>
            <a:ext uri="{FF2B5EF4-FFF2-40B4-BE49-F238E27FC236}">
              <a16:creationId xmlns:a16="http://schemas.microsoft.com/office/drawing/2014/main" id="{FD092BAA-C41A-4F7C-88E0-67C4640B07B9}"/>
            </a:ext>
          </a:extLst>
        </xdr:cNvPr>
        <xdr:cNvCxnSpPr/>
      </xdr:nvCxnSpPr>
      <xdr:spPr>
        <a:xfrm>
          <a:off x="13903960" y="15154063"/>
          <a:ext cx="80899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A36D97A3-7ADA-47C1-B074-B03B11E23F23}"/>
            </a:ext>
          </a:extLst>
        </xdr:cNvPr>
        <xdr:cNvSpPr/>
      </xdr:nvSpPr>
      <xdr:spPr>
        <a:xfrm>
          <a:off x="14665960" y="1418695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214C170A-C683-4871-8BC9-56B55096327E}"/>
            </a:ext>
          </a:extLst>
        </xdr:cNvPr>
        <xdr:cNvSpPr txBox="1"/>
      </xdr:nvSpPr>
      <xdr:spPr>
        <a:xfrm>
          <a:off x="14370050" y="1384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44344</xdr:rowOff>
    </xdr:from>
    <xdr:to>
      <xdr:col>72</xdr:col>
      <xdr:colOff>203200</xdr:colOff>
      <xdr:row>66</xdr:row>
      <xdr:rowOff>66463</xdr:rowOff>
    </xdr:to>
    <xdr:cxnSp macro="">
      <xdr:nvCxnSpPr>
        <xdr:cNvPr id="324" name="直線コネクタ 323">
          <a:extLst>
            <a:ext uri="{FF2B5EF4-FFF2-40B4-BE49-F238E27FC236}">
              <a16:creationId xmlns:a16="http://schemas.microsoft.com/office/drawing/2014/main" id="{939295B1-1039-4747-9227-ECF523310FB4}"/>
            </a:ext>
          </a:extLst>
        </xdr:cNvPr>
        <xdr:cNvCxnSpPr/>
      </xdr:nvCxnSpPr>
      <xdr:spPr>
        <a:xfrm>
          <a:off x="13106400" y="15131944"/>
          <a:ext cx="79756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25" name="フローチャート: 判断 324">
          <a:extLst>
            <a:ext uri="{FF2B5EF4-FFF2-40B4-BE49-F238E27FC236}">
              <a16:creationId xmlns:a16="http://schemas.microsoft.com/office/drawing/2014/main" id="{3EB1912D-C168-4E02-9D96-55D2251DA02B}"/>
            </a:ext>
          </a:extLst>
        </xdr:cNvPr>
        <xdr:cNvSpPr/>
      </xdr:nvSpPr>
      <xdr:spPr>
        <a:xfrm>
          <a:off x="13868400" y="14327717"/>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94844</xdr:rowOff>
    </xdr:from>
    <xdr:ext cx="762000" cy="259045"/>
    <xdr:sp macro="" textlink="">
      <xdr:nvSpPr>
        <xdr:cNvPr id="326" name="テキスト ボックス 325">
          <a:extLst>
            <a:ext uri="{FF2B5EF4-FFF2-40B4-BE49-F238E27FC236}">
              <a16:creationId xmlns:a16="http://schemas.microsoft.com/office/drawing/2014/main" id="{11806EA0-A346-49B3-AA1F-FB7E237E7AB0}"/>
            </a:ext>
          </a:extLst>
        </xdr:cNvPr>
        <xdr:cNvSpPr txBox="1"/>
      </xdr:nvSpPr>
      <xdr:spPr>
        <a:xfrm>
          <a:off x="13557250" y="140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167534</xdr:rowOff>
    </xdr:from>
    <xdr:to>
      <xdr:col>68</xdr:col>
      <xdr:colOff>152400</xdr:colOff>
      <xdr:row>66</xdr:row>
      <xdr:rowOff>44344</xdr:rowOff>
    </xdr:to>
    <xdr:cxnSp macro="">
      <xdr:nvCxnSpPr>
        <xdr:cNvPr id="327" name="直線コネクタ 326">
          <a:extLst>
            <a:ext uri="{FF2B5EF4-FFF2-40B4-BE49-F238E27FC236}">
              <a16:creationId xmlns:a16="http://schemas.microsoft.com/office/drawing/2014/main" id="{3A863EF0-7153-4ABF-9E28-3ECA32AFCE2F}"/>
            </a:ext>
          </a:extLst>
        </xdr:cNvPr>
        <xdr:cNvCxnSpPr/>
      </xdr:nvCxnSpPr>
      <xdr:spPr>
        <a:xfrm>
          <a:off x="12293600" y="15026534"/>
          <a:ext cx="8128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28" name="フローチャート: 判断 327">
          <a:extLst>
            <a:ext uri="{FF2B5EF4-FFF2-40B4-BE49-F238E27FC236}">
              <a16:creationId xmlns:a16="http://schemas.microsoft.com/office/drawing/2014/main" id="{58512F5B-692B-47A3-8604-F023E58E2968}"/>
            </a:ext>
          </a:extLst>
        </xdr:cNvPr>
        <xdr:cNvSpPr/>
      </xdr:nvSpPr>
      <xdr:spPr>
        <a:xfrm>
          <a:off x="13055600" y="14335760"/>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102887</xdr:rowOff>
    </xdr:from>
    <xdr:ext cx="762000" cy="259045"/>
    <xdr:sp macro="" textlink="">
      <xdr:nvSpPr>
        <xdr:cNvPr id="329" name="テキスト ボックス 328">
          <a:extLst>
            <a:ext uri="{FF2B5EF4-FFF2-40B4-BE49-F238E27FC236}">
              <a16:creationId xmlns:a16="http://schemas.microsoft.com/office/drawing/2014/main" id="{61E08AE8-3B20-4E68-8278-3EF3AAD5E823}"/>
            </a:ext>
          </a:extLst>
        </xdr:cNvPr>
        <xdr:cNvSpPr txBox="1"/>
      </xdr:nvSpPr>
      <xdr:spPr>
        <a:xfrm>
          <a:off x="12763500" y="1404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0" name="フローチャート: 判断 329">
          <a:extLst>
            <a:ext uri="{FF2B5EF4-FFF2-40B4-BE49-F238E27FC236}">
              <a16:creationId xmlns:a16="http://schemas.microsoft.com/office/drawing/2014/main" id="{7B93774D-FB8D-46D8-8DD9-7799292BA7F9}"/>
            </a:ext>
          </a:extLst>
        </xdr:cNvPr>
        <xdr:cNvSpPr/>
      </xdr:nvSpPr>
      <xdr:spPr>
        <a:xfrm>
          <a:off x="12242800" y="14327717"/>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94844</xdr:rowOff>
    </xdr:from>
    <xdr:ext cx="762000" cy="259045"/>
    <xdr:sp macro="" textlink="">
      <xdr:nvSpPr>
        <xdr:cNvPr id="331" name="テキスト ボックス 330">
          <a:extLst>
            <a:ext uri="{FF2B5EF4-FFF2-40B4-BE49-F238E27FC236}">
              <a16:creationId xmlns:a16="http://schemas.microsoft.com/office/drawing/2014/main" id="{8B8D3139-F999-4DEC-8EEC-D51D51DF3781}"/>
            </a:ext>
          </a:extLst>
        </xdr:cNvPr>
        <xdr:cNvSpPr txBox="1"/>
      </xdr:nvSpPr>
      <xdr:spPr>
        <a:xfrm>
          <a:off x="11950700" y="1403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846C191-4D31-4DBE-B596-434D2728CFB1}"/>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E9A49A6-05F5-4700-82D8-7B342A50C982}"/>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F43CEEC-0F20-421A-BD07-663E4E51EF1A}"/>
            </a:ext>
          </a:extLst>
        </xdr:cNvPr>
        <xdr:cNvSpPr txBox="1"/>
      </xdr:nvSpPr>
      <xdr:spPr>
        <a:xfrm>
          <a:off x="1371473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6547C987-D8F8-4DDB-B0DD-2FC5C88C6FC8}"/>
            </a:ext>
          </a:extLst>
        </xdr:cNvPr>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50ED663-7EB6-4708-B528-A3EB0481E650}"/>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63923</xdr:rowOff>
    </xdr:from>
    <xdr:to>
      <xdr:col>81</xdr:col>
      <xdr:colOff>95250</xdr:colOff>
      <xdr:row>66</xdr:row>
      <xdr:rowOff>165523</xdr:rowOff>
    </xdr:to>
    <xdr:sp macro="" textlink="">
      <xdr:nvSpPr>
        <xdr:cNvPr id="337" name="楕円 336">
          <a:extLst>
            <a:ext uri="{FF2B5EF4-FFF2-40B4-BE49-F238E27FC236}">
              <a16:creationId xmlns:a16="http://schemas.microsoft.com/office/drawing/2014/main" id="{13FDF73D-C0CE-4EF9-BF09-64D3FF7EF47B}"/>
            </a:ext>
          </a:extLst>
        </xdr:cNvPr>
        <xdr:cNvSpPr/>
      </xdr:nvSpPr>
      <xdr:spPr>
        <a:xfrm>
          <a:off x="15427960" y="15151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36000</xdr:rowOff>
    </xdr:from>
    <xdr:ext cx="762000" cy="259045"/>
    <xdr:sp macro="" textlink="">
      <xdr:nvSpPr>
        <xdr:cNvPr id="338" name="定員管理の状況該当値テキスト">
          <a:extLst>
            <a:ext uri="{FF2B5EF4-FFF2-40B4-BE49-F238E27FC236}">
              <a16:creationId xmlns:a16="http://schemas.microsoft.com/office/drawing/2014/main" id="{43AAAF0D-6D0F-4F79-A048-BDD9D5F85C83}"/>
            </a:ext>
          </a:extLst>
        </xdr:cNvPr>
        <xdr:cNvSpPr txBox="1"/>
      </xdr:nvSpPr>
      <xdr:spPr>
        <a:xfrm>
          <a:off x="15563850" y="1512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49847</xdr:rowOff>
    </xdr:from>
    <xdr:to>
      <xdr:col>77</xdr:col>
      <xdr:colOff>95250</xdr:colOff>
      <xdr:row>66</xdr:row>
      <xdr:rowOff>151447</xdr:rowOff>
    </xdr:to>
    <xdr:sp macro="" textlink="">
      <xdr:nvSpPr>
        <xdr:cNvPr id="339" name="楕円 338">
          <a:extLst>
            <a:ext uri="{FF2B5EF4-FFF2-40B4-BE49-F238E27FC236}">
              <a16:creationId xmlns:a16="http://schemas.microsoft.com/office/drawing/2014/main" id="{398E7DE7-80EB-4732-A5E8-434B691D623A}"/>
            </a:ext>
          </a:extLst>
        </xdr:cNvPr>
        <xdr:cNvSpPr/>
      </xdr:nvSpPr>
      <xdr:spPr>
        <a:xfrm>
          <a:off x="14665960" y="15137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136224</xdr:rowOff>
    </xdr:from>
    <xdr:ext cx="736600" cy="259045"/>
    <xdr:sp macro="" textlink="">
      <xdr:nvSpPr>
        <xdr:cNvPr id="340" name="テキスト ボックス 339">
          <a:extLst>
            <a:ext uri="{FF2B5EF4-FFF2-40B4-BE49-F238E27FC236}">
              <a16:creationId xmlns:a16="http://schemas.microsoft.com/office/drawing/2014/main" id="{BC8759BB-F87B-46C4-9EF2-73E3D455C224}"/>
            </a:ext>
          </a:extLst>
        </xdr:cNvPr>
        <xdr:cNvSpPr txBox="1"/>
      </xdr:nvSpPr>
      <xdr:spPr>
        <a:xfrm>
          <a:off x="14370050" y="1522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15663</xdr:rowOff>
    </xdr:from>
    <xdr:to>
      <xdr:col>73</xdr:col>
      <xdr:colOff>44450</xdr:colOff>
      <xdr:row>66</xdr:row>
      <xdr:rowOff>117263</xdr:rowOff>
    </xdr:to>
    <xdr:sp macro="" textlink="">
      <xdr:nvSpPr>
        <xdr:cNvPr id="341" name="楕円 340">
          <a:extLst>
            <a:ext uri="{FF2B5EF4-FFF2-40B4-BE49-F238E27FC236}">
              <a16:creationId xmlns:a16="http://schemas.microsoft.com/office/drawing/2014/main" id="{14BC257C-D072-49C1-8B05-AA6DF9B5AFEA}"/>
            </a:ext>
          </a:extLst>
        </xdr:cNvPr>
        <xdr:cNvSpPr/>
      </xdr:nvSpPr>
      <xdr:spPr>
        <a:xfrm>
          <a:off x="13868400" y="15103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102040</xdr:rowOff>
    </xdr:from>
    <xdr:ext cx="762000" cy="259045"/>
    <xdr:sp macro="" textlink="">
      <xdr:nvSpPr>
        <xdr:cNvPr id="342" name="テキスト ボックス 341">
          <a:extLst>
            <a:ext uri="{FF2B5EF4-FFF2-40B4-BE49-F238E27FC236}">
              <a16:creationId xmlns:a16="http://schemas.microsoft.com/office/drawing/2014/main" id="{8F934C46-D322-4E54-A219-447450C9A724}"/>
            </a:ext>
          </a:extLst>
        </xdr:cNvPr>
        <xdr:cNvSpPr txBox="1"/>
      </xdr:nvSpPr>
      <xdr:spPr>
        <a:xfrm>
          <a:off x="13557250" y="151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164994</xdr:rowOff>
    </xdr:from>
    <xdr:to>
      <xdr:col>68</xdr:col>
      <xdr:colOff>203200</xdr:colOff>
      <xdr:row>66</xdr:row>
      <xdr:rowOff>95144</xdr:rowOff>
    </xdr:to>
    <xdr:sp macro="" textlink="">
      <xdr:nvSpPr>
        <xdr:cNvPr id="343" name="楕円 342">
          <a:extLst>
            <a:ext uri="{FF2B5EF4-FFF2-40B4-BE49-F238E27FC236}">
              <a16:creationId xmlns:a16="http://schemas.microsoft.com/office/drawing/2014/main" id="{6D79802C-B7B0-4130-8FFF-AA2A71FA4826}"/>
            </a:ext>
          </a:extLst>
        </xdr:cNvPr>
        <xdr:cNvSpPr/>
      </xdr:nvSpPr>
      <xdr:spPr>
        <a:xfrm>
          <a:off x="13055600" y="15023994"/>
          <a:ext cx="8636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79921</xdr:rowOff>
    </xdr:from>
    <xdr:ext cx="762000" cy="259045"/>
    <xdr:sp macro="" textlink="">
      <xdr:nvSpPr>
        <xdr:cNvPr id="344" name="テキスト ボックス 343">
          <a:extLst>
            <a:ext uri="{FF2B5EF4-FFF2-40B4-BE49-F238E27FC236}">
              <a16:creationId xmlns:a16="http://schemas.microsoft.com/office/drawing/2014/main" id="{E8E39455-2D20-4E87-99A5-50EB13FDB8AD}"/>
            </a:ext>
          </a:extLst>
        </xdr:cNvPr>
        <xdr:cNvSpPr txBox="1"/>
      </xdr:nvSpPr>
      <xdr:spPr>
        <a:xfrm>
          <a:off x="12763500" y="1516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116734</xdr:rowOff>
    </xdr:from>
    <xdr:to>
      <xdr:col>64</xdr:col>
      <xdr:colOff>152400</xdr:colOff>
      <xdr:row>66</xdr:row>
      <xdr:rowOff>46884</xdr:rowOff>
    </xdr:to>
    <xdr:sp macro="" textlink="">
      <xdr:nvSpPr>
        <xdr:cNvPr id="345" name="楕円 344">
          <a:extLst>
            <a:ext uri="{FF2B5EF4-FFF2-40B4-BE49-F238E27FC236}">
              <a16:creationId xmlns:a16="http://schemas.microsoft.com/office/drawing/2014/main" id="{D027A3B0-6F55-4284-B9EA-7AA6218745D2}"/>
            </a:ext>
          </a:extLst>
        </xdr:cNvPr>
        <xdr:cNvSpPr/>
      </xdr:nvSpPr>
      <xdr:spPr>
        <a:xfrm>
          <a:off x="12242800" y="1497573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31661</xdr:rowOff>
    </xdr:from>
    <xdr:ext cx="762000" cy="259045"/>
    <xdr:sp macro="" textlink="">
      <xdr:nvSpPr>
        <xdr:cNvPr id="346" name="テキスト ボックス 345">
          <a:extLst>
            <a:ext uri="{FF2B5EF4-FFF2-40B4-BE49-F238E27FC236}">
              <a16:creationId xmlns:a16="http://schemas.microsoft.com/office/drawing/2014/main" id="{8C2ACE22-9335-4D25-84E7-86628D77E7F7}"/>
            </a:ext>
          </a:extLst>
        </xdr:cNvPr>
        <xdr:cNvSpPr txBox="1"/>
      </xdr:nvSpPr>
      <xdr:spPr>
        <a:xfrm>
          <a:off x="11950700" y="1511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698D18D9-E293-4768-9BA0-F5BB871D8431}"/>
            </a:ext>
          </a:extLst>
        </xdr:cNvPr>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F4B7232-0180-4988-AB11-3171C1AC60C4}"/>
            </a:ext>
          </a:extLst>
        </xdr:cNvPr>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319749F-BD73-4FC3-9110-CB4BD6BE503C}"/>
            </a:ext>
          </a:extLst>
        </xdr:cNvPr>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5559858E-45E9-4F34-8FEF-404942F5B3CA}"/>
            </a:ext>
          </a:extLst>
        </xdr:cNvPr>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5D57887F-EE66-4F3D-9A62-424F3C8BA9DB}"/>
            </a:ext>
          </a:extLst>
        </xdr:cNvPr>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C33DA9CF-6852-4285-8898-2E53ECD140BB}"/>
            </a:ext>
          </a:extLst>
        </xdr:cNvPr>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BC951C49-5AFE-4243-AF8C-2628709FE051}"/>
            </a:ext>
          </a:extLst>
        </xdr:cNvPr>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4689FD4-463B-46A2-AF65-97BF03F68118}"/>
            </a:ext>
          </a:extLst>
        </xdr:cNvPr>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9694BEC1-9A65-475E-B38A-3E4B20AB6642}"/>
            </a:ext>
          </a:extLst>
        </xdr:cNvPr>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8744DC80-8543-454F-BD7D-2AB342348B5D}"/>
            </a:ext>
          </a:extLst>
        </xdr:cNvPr>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41C0C00C-86F8-44BA-8EB1-C630959798A8}"/>
            </a:ext>
          </a:extLst>
        </xdr:cNvPr>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21698B2-6389-425C-B586-0B5819818A8E}"/>
            </a:ext>
          </a:extLst>
        </xdr:cNvPr>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614573AE-D31A-45D0-BA8A-734A5D0728D2}"/>
            </a:ext>
          </a:extLst>
        </xdr:cNvPr>
        <xdr:cNvSpPr txBox="1"/>
      </xdr:nvSpPr>
      <xdr:spPr>
        <a:xfrm>
          <a:off x="16570960" y="80962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％となったが、早期健全化基準の</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％を下回っている。類似団体平均値との比較では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ポイント高い状態となり、大分県平均値との比較では</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ポイント高くなっている。要因としては分母を担う普通交付税額や臨時財政対策債発行可能額が減少したことがあげられ、単年度比率は対前年度約</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％となっている。令和元年度の比率が</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％と低いことから、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ヵ年平均では前年度比より高い水準となっている。</a:t>
          </a:r>
        </a:p>
        <a:p>
          <a:r>
            <a:rPr kumimoji="1" lang="ja-JP" altLang="en-US" sz="12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1F440FB7-A003-445F-8B78-E2AB3CFD0383}"/>
            </a:ext>
          </a:extLst>
        </xdr:cNvPr>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8B18357-886F-4625-B550-6115AA9DAAA4}"/>
            </a:ext>
          </a:extLst>
        </xdr:cNvPr>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B09BB01-2966-4588-95B7-0834FFEA1C22}"/>
            </a:ext>
          </a:extLst>
        </xdr:cNvPr>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D1319936-A4D3-4E28-9283-52FA0EF94B22}"/>
            </a:ext>
          </a:extLst>
        </xdr:cNvPr>
        <xdr:cNvCxnSpPr/>
      </xdr:nvCxnSpPr>
      <xdr:spPr>
        <a:xfrm>
          <a:off x="11664950" y="10223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387F8C9B-FC6E-4E81-A331-11B159B5BB2D}"/>
            </a:ext>
          </a:extLst>
        </xdr:cNvPr>
        <xdr:cNvSpPr txBox="1"/>
      </xdr:nvSpPr>
      <xdr:spPr>
        <a:xfrm>
          <a:off x="1097915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6564B776-3E59-44FE-B2A0-EBFFE8753AA4}"/>
            </a:ext>
          </a:extLst>
        </xdr:cNvPr>
        <xdr:cNvCxnSpPr/>
      </xdr:nvCxnSpPr>
      <xdr:spPr>
        <a:xfrm>
          <a:off x="11664950" y="9626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603BE1B9-6464-42CA-ABB0-3591C5B6607B}"/>
            </a:ext>
          </a:extLst>
        </xdr:cNvPr>
        <xdr:cNvSpPr txBox="1"/>
      </xdr:nvSpPr>
      <xdr:spPr>
        <a:xfrm>
          <a:off x="1097915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27727C9A-5FAB-4561-A7A5-24588815C487}"/>
            </a:ext>
          </a:extLst>
        </xdr:cNvPr>
        <xdr:cNvCxnSpPr/>
      </xdr:nvCxnSpPr>
      <xdr:spPr>
        <a:xfrm>
          <a:off x="11664950" y="8972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F22BE3BA-3279-4D98-BFDE-EBF7A3C19E1C}"/>
            </a:ext>
          </a:extLst>
        </xdr:cNvPr>
        <xdr:cNvSpPr txBox="1"/>
      </xdr:nvSpPr>
      <xdr:spPr>
        <a:xfrm>
          <a:off x="1097915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8C7A830-3D7B-4147-9341-7CD95DAE2337}"/>
            </a:ext>
          </a:extLst>
        </xdr:cNvPr>
        <xdr:cNvCxnSpPr/>
      </xdr:nvCxnSpPr>
      <xdr:spPr>
        <a:xfrm>
          <a:off x="11664950" y="8318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57D1FA5D-52F1-4EEA-BC63-6D7BF1E7FE25}"/>
            </a:ext>
          </a:extLst>
        </xdr:cNvPr>
        <xdr:cNvSpPr txBox="1"/>
      </xdr:nvSpPr>
      <xdr:spPr>
        <a:xfrm>
          <a:off x="10979150" y="811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3933CF49-9761-48DC-9873-6B0B65BBBC57}"/>
            </a:ext>
          </a:extLst>
        </xdr:cNvPr>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6B9272C7-3189-4041-9FDF-C8FFE1DCEEC0}"/>
            </a:ext>
          </a:extLst>
        </xdr:cNvPr>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EAEE5FB1-598C-4ABD-A6C8-FA1503793519}"/>
            </a:ext>
          </a:extLst>
        </xdr:cNvPr>
        <xdr:cNvCxnSpPr/>
      </xdr:nvCxnSpPr>
      <xdr:spPr>
        <a:xfrm flipV="1">
          <a:off x="15474950" y="8279892"/>
          <a:ext cx="0" cy="2068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BE07EDA4-EC00-4E67-AE5E-51CA72D38D9B}"/>
            </a:ext>
          </a:extLst>
        </xdr:cNvPr>
        <xdr:cNvSpPr txBox="1"/>
      </xdr:nvSpPr>
      <xdr:spPr>
        <a:xfrm>
          <a:off x="15563850" y="103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4BD849E0-3A7C-411E-8E24-77552A401B24}"/>
            </a:ext>
          </a:extLst>
        </xdr:cNvPr>
        <xdr:cNvCxnSpPr/>
      </xdr:nvCxnSpPr>
      <xdr:spPr>
        <a:xfrm>
          <a:off x="15405100" y="10348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CF27851F-B40C-4295-9F4B-33B55B5C5938}"/>
            </a:ext>
          </a:extLst>
        </xdr:cNvPr>
        <xdr:cNvSpPr txBox="1"/>
      </xdr:nvSpPr>
      <xdr:spPr>
        <a:xfrm>
          <a:off x="15563850" y="790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2A27FC55-8D11-49D3-93D6-44F516781EF4}"/>
            </a:ext>
          </a:extLst>
        </xdr:cNvPr>
        <xdr:cNvCxnSpPr/>
      </xdr:nvCxnSpPr>
      <xdr:spPr>
        <a:xfrm>
          <a:off x="15405100" y="827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69088</xdr:rowOff>
    </xdr:to>
    <xdr:cxnSp macro="">
      <xdr:nvCxnSpPr>
        <xdr:cNvPr id="378" name="直線コネクタ 377">
          <a:extLst>
            <a:ext uri="{FF2B5EF4-FFF2-40B4-BE49-F238E27FC236}">
              <a16:creationId xmlns:a16="http://schemas.microsoft.com/office/drawing/2014/main" id="{EAE659D6-2690-44E3-97CA-7ED58831550E}"/>
            </a:ext>
          </a:extLst>
        </xdr:cNvPr>
        <xdr:cNvCxnSpPr/>
      </xdr:nvCxnSpPr>
      <xdr:spPr>
        <a:xfrm>
          <a:off x="14712950" y="9193784"/>
          <a:ext cx="762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AEEC01BD-5D6C-4DF7-9D02-8D190352E9B9}"/>
            </a:ext>
          </a:extLst>
        </xdr:cNvPr>
        <xdr:cNvSpPr txBox="1"/>
      </xdr:nvSpPr>
      <xdr:spPr>
        <a:xfrm>
          <a:off x="15563850" y="89212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2FC17FB4-529C-45C0-A5FB-28F8F49C5323}"/>
            </a:ext>
          </a:extLst>
        </xdr:cNvPr>
        <xdr:cNvSpPr/>
      </xdr:nvSpPr>
      <xdr:spPr>
        <a:xfrm>
          <a:off x="15427960" y="9076182"/>
          <a:ext cx="9779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49784</xdr:rowOff>
    </xdr:to>
    <xdr:cxnSp macro="">
      <xdr:nvCxnSpPr>
        <xdr:cNvPr id="381" name="直線コネクタ 380">
          <a:extLst>
            <a:ext uri="{FF2B5EF4-FFF2-40B4-BE49-F238E27FC236}">
              <a16:creationId xmlns:a16="http://schemas.microsoft.com/office/drawing/2014/main" id="{23A26537-BD25-46E8-9824-C2735F09C6CB}"/>
            </a:ext>
          </a:extLst>
        </xdr:cNvPr>
        <xdr:cNvCxnSpPr/>
      </xdr:nvCxnSpPr>
      <xdr:spPr>
        <a:xfrm>
          <a:off x="13903960" y="9164828"/>
          <a:ext cx="80899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8330BA0D-B838-4DB5-846C-5821451DABAB}"/>
            </a:ext>
          </a:extLst>
        </xdr:cNvPr>
        <xdr:cNvSpPr/>
      </xdr:nvSpPr>
      <xdr:spPr>
        <a:xfrm>
          <a:off x="14665960" y="9076182"/>
          <a:ext cx="9779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28BDE542-2159-4D89-A02F-AD1074F1EA83}"/>
            </a:ext>
          </a:extLst>
        </xdr:cNvPr>
        <xdr:cNvSpPr txBox="1"/>
      </xdr:nvSpPr>
      <xdr:spPr>
        <a:xfrm>
          <a:off x="14370050" y="878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4" name="直線コネクタ 383">
          <a:extLst>
            <a:ext uri="{FF2B5EF4-FFF2-40B4-BE49-F238E27FC236}">
              <a16:creationId xmlns:a16="http://schemas.microsoft.com/office/drawing/2014/main" id="{6B003EC6-ABB5-4BB2-B939-7AC4E24C9A76}"/>
            </a:ext>
          </a:extLst>
        </xdr:cNvPr>
        <xdr:cNvCxnSpPr/>
      </xdr:nvCxnSpPr>
      <xdr:spPr>
        <a:xfrm>
          <a:off x="13106400" y="9078722"/>
          <a:ext cx="79756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5" name="フローチャート: 判断 384">
          <a:extLst>
            <a:ext uri="{FF2B5EF4-FFF2-40B4-BE49-F238E27FC236}">
              <a16:creationId xmlns:a16="http://schemas.microsoft.com/office/drawing/2014/main" id="{E03B7190-CD37-451C-BA17-CF5811FBA2E9}"/>
            </a:ext>
          </a:extLst>
        </xdr:cNvPr>
        <xdr:cNvSpPr/>
      </xdr:nvSpPr>
      <xdr:spPr>
        <a:xfrm>
          <a:off x="13868400" y="92202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6" name="テキスト ボックス 385">
          <a:extLst>
            <a:ext uri="{FF2B5EF4-FFF2-40B4-BE49-F238E27FC236}">
              <a16:creationId xmlns:a16="http://schemas.microsoft.com/office/drawing/2014/main" id="{845BB2B6-E0C0-4314-9841-C00B6620DED4}"/>
            </a:ext>
          </a:extLst>
        </xdr:cNvPr>
        <xdr:cNvSpPr txBox="1"/>
      </xdr:nvSpPr>
      <xdr:spPr>
        <a:xfrm>
          <a:off x="1355725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163322</xdr:rowOff>
    </xdr:to>
    <xdr:cxnSp macro="">
      <xdr:nvCxnSpPr>
        <xdr:cNvPr id="387" name="直線コネクタ 386">
          <a:extLst>
            <a:ext uri="{FF2B5EF4-FFF2-40B4-BE49-F238E27FC236}">
              <a16:creationId xmlns:a16="http://schemas.microsoft.com/office/drawing/2014/main" id="{8DB2935D-7F71-4A41-A286-19AA2768FB93}"/>
            </a:ext>
          </a:extLst>
        </xdr:cNvPr>
        <xdr:cNvCxnSpPr/>
      </xdr:nvCxnSpPr>
      <xdr:spPr>
        <a:xfrm>
          <a:off x="12293600" y="9049766"/>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88" name="フローチャート: 判断 387">
          <a:extLst>
            <a:ext uri="{FF2B5EF4-FFF2-40B4-BE49-F238E27FC236}">
              <a16:creationId xmlns:a16="http://schemas.microsoft.com/office/drawing/2014/main" id="{108692F7-B738-4E2D-B7B1-FCC0572DC836}"/>
            </a:ext>
          </a:extLst>
        </xdr:cNvPr>
        <xdr:cNvSpPr/>
      </xdr:nvSpPr>
      <xdr:spPr>
        <a:xfrm>
          <a:off x="13055600" y="9239504"/>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89" name="テキスト ボックス 388">
          <a:extLst>
            <a:ext uri="{FF2B5EF4-FFF2-40B4-BE49-F238E27FC236}">
              <a16:creationId xmlns:a16="http://schemas.microsoft.com/office/drawing/2014/main" id="{A2E4111A-4023-4B6E-B100-2C77CCA9BF94}"/>
            </a:ext>
          </a:extLst>
        </xdr:cNvPr>
        <xdr:cNvSpPr txBox="1"/>
      </xdr:nvSpPr>
      <xdr:spPr>
        <a:xfrm>
          <a:off x="12763500" y="938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390" name="フローチャート: 判断 389">
          <a:extLst>
            <a:ext uri="{FF2B5EF4-FFF2-40B4-BE49-F238E27FC236}">
              <a16:creationId xmlns:a16="http://schemas.microsoft.com/office/drawing/2014/main" id="{20CF5D7F-BCC0-4890-961B-825BD98DF250}"/>
            </a:ext>
          </a:extLst>
        </xdr:cNvPr>
        <xdr:cNvSpPr/>
      </xdr:nvSpPr>
      <xdr:spPr>
        <a:xfrm>
          <a:off x="12242800" y="924915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20083</xdr:rowOff>
    </xdr:from>
    <xdr:ext cx="762000" cy="259045"/>
    <xdr:sp macro="" textlink="">
      <xdr:nvSpPr>
        <xdr:cNvPr id="391" name="テキスト ボックス 390">
          <a:extLst>
            <a:ext uri="{FF2B5EF4-FFF2-40B4-BE49-F238E27FC236}">
              <a16:creationId xmlns:a16="http://schemas.microsoft.com/office/drawing/2014/main" id="{CF2F636D-19D0-4E6C-9E4C-5B0A1D3FFED7}"/>
            </a:ext>
          </a:extLst>
        </xdr:cNvPr>
        <xdr:cNvSpPr txBox="1"/>
      </xdr:nvSpPr>
      <xdr:spPr>
        <a:xfrm>
          <a:off x="11950700" y="939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99935CCC-892E-41B4-80AD-9191A8A04DD6}"/>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E725053-DD6A-41BF-9B59-BAC52E8E184A}"/>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3522E1B7-4209-4BF1-A8EB-8826D52960B9}"/>
            </a:ext>
          </a:extLst>
        </xdr:cNvPr>
        <xdr:cNvSpPr txBox="1"/>
      </xdr:nvSpPr>
      <xdr:spPr>
        <a:xfrm>
          <a:off x="1371473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0E57392-9DC1-44E1-B012-FE967FE40BA5}"/>
            </a:ext>
          </a:extLst>
        </xdr:cNvPr>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2270BD4-9CF0-41DA-BFC3-CA7D2D71004C}"/>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7" name="楕円 396">
          <a:extLst>
            <a:ext uri="{FF2B5EF4-FFF2-40B4-BE49-F238E27FC236}">
              <a16:creationId xmlns:a16="http://schemas.microsoft.com/office/drawing/2014/main" id="{CD6E8254-7C8C-4078-BFC1-570574F220BE}"/>
            </a:ext>
          </a:extLst>
        </xdr:cNvPr>
        <xdr:cNvSpPr/>
      </xdr:nvSpPr>
      <xdr:spPr>
        <a:xfrm>
          <a:off x="15427960" y="916228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398" name="公債費負担の状況該当値テキスト">
          <a:extLst>
            <a:ext uri="{FF2B5EF4-FFF2-40B4-BE49-F238E27FC236}">
              <a16:creationId xmlns:a16="http://schemas.microsoft.com/office/drawing/2014/main" id="{7F55E58C-8D2E-4FBA-9D6E-2200EF7E283D}"/>
            </a:ext>
          </a:extLst>
        </xdr:cNvPr>
        <xdr:cNvSpPr txBox="1"/>
      </xdr:nvSpPr>
      <xdr:spPr>
        <a:xfrm>
          <a:off x="15563850" y="9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9" name="楕円 398">
          <a:extLst>
            <a:ext uri="{FF2B5EF4-FFF2-40B4-BE49-F238E27FC236}">
              <a16:creationId xmlns:a16="http://schemas.microsoft.com/office/drawing/2014/main" id="{5E53F474-FD04-4669-A38B-60D37F67EAD7}"/>
            </a:ext>
          </a:extLst>
        </xdr:cNvPr>
        <xdr:cNvSpPr/>
      </xdr:nvSpPr>
      <xdr:spPr>
        <a:xfrm>
          <a:off x="14665960" y="9085834"/>
          <a:ext cx="9779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0" name="テキスト ボックス 399">
          <a:extLst>
            <a:ext uri="{FF2B5EF4-FFF2-40B4-BE49-F238E27FC236}">
              <a16:creationId xmlns:a16="http://schemas.microsoft.com/office/drawing/2014/main" id="{E3E52AC0-50FB-45D6-AD82-97E105A4368D}"/>
            </a:ext>
          </a:extLst>
        </xdr:cNvPr>
        <xdr:cNvSpPr txBox="1"/>
      </xdr:nvSpPr>
      <xdr:spPr>
        <a:xfrm>
          <a:off x="14370050" y="92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a:extLst>
            <a:ext uri="{FF2B5EF4-FFF2-40B4-BE49-F238E27FC236}">
              <a16:creationId xmlns:a16="http://schemas.microsoft.com/office/drawing/2014/main" id="{5A87735A-0058-4E3B-849D-53BBD59BF7DA}"/>
            </a:ext>
          </a:extLst>
        </xdr:cNvPr>
        <xdr:cNvSpPr/>
      </xdr:nvSpPr>
      <xdr:spPr>
        <a:xfrm>
          <a:off x="13868400" y="905687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a:extLst>
            <a:ext uri="{FF2B5EF4-FFF2-40B4-BE49-F238E27FC236}">
              <a16:creationId xmlns:a16="http://schemas.microsoft.com/office/drawing/2014/main" id="{5A08F181-A49D-48C4-B43E-7443E538B47C}"/>
            </a:ext>
          </a:extLst>
        </xdr:cNvPr>
        <xdr:cNvSpPr txBox="1"/>
      </xdr:nvSpPr>
      <xdr:spPr>
        <a:xfrm>
          <a:off x="13557250" y="87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3" name="楕円 402">
          <a:extLst>
            <a:ext uri="{FF2B5EF4-FFF2-40B4-BE49-F238E27FC236}">
              <a16:creationId xmlns:a16="http://schemas.microsoft.com/office/drawing/2014/main" id="{8D520E3A-D959-4D42-87E4-6B044C6D882F}"/>
            </a:ext>
          </a:extLst>
        </xdr:cNvPr>
        <xdr:cNvSpPr/>
      </xdr:nvSpPr>
      <xdr:spPr>
        <a:xfrm>
          <a:off x="13055600" y="9027922"/>
          <a:ext cx="8636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8EA48516-C352-4B24-9478-9559825FC3E4}"/>
            </a:ext>
          </a:extLst>
        </xdr:cNvPr>
        <xdr:cNvSpPr txBox="1"/>
      </xdr:nvSpPr>
      <xdr:spPr>
        <a:xfrm>
          <a:off x="12763500" y="87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83566</xdr:rowOff>
    </xdr:from>
    <xdr:to>
      <xdr:col>64</xdr:col>
      <xdr:colOff>152400</xdr:colOff>
      <xdr:row>40</xdr:row>
      <xdr:rowOff>13716</xdr:rowOff>
    </xdr:to>
    <xdr:sp macro="" textlink="">
      <xdr:nvSpPr>
        <xdr:cNvPr id="405" name="楕円 404">
          <a:extLst>
            <a:ext uri="{FF2B5EF4-FFF2-40B4-BE49-F238E27FC236}">
              <a16:creationId xmlns:a16="http://schemas.microsoft.com/office/drawing/2014/main" id="{1F915586-7C9B-49EB-8133-A0A5EBBDD7D9}"/>
            </a:ext>
          </a:extLst>
        </xdr:cNvPr>
        <xdr:cNvSpPr/>
      </xdr:nvSpPr>
      <xdr:spPr>
        <a:xfrm>
          <a:off x="12242800" y="899896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9A52C62E-D731-41F0-B54E-2CFF7F596083}"/>
            </a:ext>
          </a:extLst>
        </xdr:cNvPr>
        <xdr:cNvSpPr txBox="1"/>
      </xdr:nvSpPr>
      <xdr:spPr>
        <a:xfrm>
          <a:off x="11950700" y="87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4F67A05-86F7-45E2-86DE-FFB84076323A}"/>
            </a:ext>
          </a:extLst>
        </xdr:cNvPr>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40CE7607-321E-4C48-828B-065DC5E588C8}"/>
            </a:ext>
          </a:extLst>
        </xdr:cNvPr>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206DA241-FFAF-400A-A135-A201234D6C95}"/>
            </a:ext>
          </a:extLst>
        </xdr:cNvPr>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BEE10B1-3B59-4EDE-993C-929959B4D069}"/>
            </a:ext>
          </a:extLst>
        </xdr:cNvPr>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FDB2160E-631B-4A40-A3FF-3644A5D83F46}"/>
            </a:ext>
          </a:extLst>
        </xdr:cNvPr>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8A1EE0B-B852-4F48-BA74-DEA5F6B1A6B0}"/>
            </a:ext>
          </a:extLst>
        </xdr:cNvPr>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4C8E5908-6579-46D3-AEDE-927E9BED7D4D}"/>
            </a:ext>
          </a:extLst>
        </xdr:cNvPr>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DDDDAB8F-7496-4077-9961-67FE796FBF26}"/>
            </a:ext>
          </a:extLst>
        </xdr:cNvPr>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36D0792E-15E3-4E59-AEFE-A52BD216D179}"/>
            </a:ext>
          </a:extLst>
        </xdr:cNvPr>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EC61E564-1A8A-4442-8F60-B2F92600E977}"/>
            </a:ext>
          </a:extLst>
        </xdr:cNvPr>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3CDDBA5B-978F-4A34-95BA-89DF407BACE2}"/>
            </a:ext>
          </a:extLst>
        </xdr:cNvPr>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7CF0BE25-3032-44B2-92DF-D66746253289}"/>
            </a:ext>
          </a:extLst>
        </xdr:cNvPr>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8B33C76C-8B9A-4893-A7CE-5E89A9538753}"/>
            </a:ext>
          </a:extLst>
        </xdr:cNvPr>
        <xdr:cNvSpPr txBox="1"/>
      </xdr:nvSpPr>
      <xdr:spPr>
        <a:xfrm>
          <a:off x="16570960" y="3028950"/>
          <a:ext cx="526034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将来負担比率においては、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％を大きく下回っている。</a:t>
          </a:r>
        </a:p>
        <a:p>
          <a:r>
            <a:rPr kumimoji="1" lang="ja-JP" altLang="en-US" sz="1300">
              <a:latin typeface="ＭＳ Ｐゴシック" panose="020B0600070205080204" pitchFamily="50" charset="-128"/>
              <a:ea typeface="ＭＳ Ｐゴシック" panose="020B0600070205080204" pitchFamily="50" charset="-128"/>
            </a:rPr>
            <a:t>　増加の要因としては、臨時財政対策債発行可能額の減などに伴う標準財政規模の減少、合併特例債償還費に係る基準財政需要額の減などによる算入公債費等の額が減少したことがあげられる。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1F536AE9-E011-41BD-9927-2E77FCF670EE}"/>
            </a:ext>
          </a:extLst>
        </xdr:cNvPr>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D982FAC8-EA17-4C4E-9908-DFF87695967B}"/>
            </a:ext>
          </a:extLst>
        </xdr:cNvPr>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38E85ED7-7C7B-4CE1-B5FB-56B37333548B}"/>
            </a:ext>
          </a:extLst>
        </xdr:cNvPr>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1F33FC52-814C-43E8-81C2-3EE7E07066E3}"/>
            </a:ext>
          </a:extLst>
        </xdr:cNvPr>
        <xdr:cNvCxnSpPr/>
      </xdr:nvCxnSpPr>
      <xdr:spPr>
        <a:xfrm>
          <a:off x="11664950" y="53512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A73F03FE-E2F4-4887-90E2-423EC73A3808}"/>
            </a:ext>
          </a:extLst>
        </xdr:cNvPr>
        <xdr:cNvSpPr txBox="1"/>
      </xdr:nvSpPr>
      <xdr:spPr>
        <a:xfrm>
          <a:off x="10979150" y="515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3E26F439-DCD7-4CA1-98C6-521C9FEEB120}"/>
            </a:ext>
          </a:extLst>
        </xdr:cNvPr>
        <xdr:cNvCxnSpPr/>
      </xdr:nvCxnSpPr>
      <xdr:spPr>
        <a:xfrm>
          <a:off x="11664950" y="48922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77D0F01A-E131-45D9-A3B3-7CE1DF6D22D3}"/>
            </a:ext>
          </a:extLst>
        </xdr:cNvPr>
        <xdr:cNvSpPr txBox="1"/>
      </xdr:nvSpPr>
      <xdr:spPr>
        <a:xfrm>
          <a:off x="10979150" y="46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9A289A78-E714-40FE-96FF-F546D6520620}"/>
            </a:ext>
          </a:extLst>
        </xdr:cNvPr>
        <xdr:cNvCxnSpPr/>
      </xdr:nvCxnSpPr>
      <xdr:spPr>
        <a:xfrm>
          <a:off x="11664950" y="44332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B6D9C5D5-764E-4BE8-9F39-C886482F51AE}"/>
            </a:ext>
          </a:extLst>
        </xdr:cNvPr>
        <xdr:cNvSpPr txBox="1"/>
      </xdr:nvSpPr>
      <xdr:spPr>
        <a:xfrm>
          <a:off x="10979150" y="42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96F11CC4-5B6A-4F8C-A590-79BA8BABEFCA}"/>
            </a:ext>
          </a:extLst>
        </xdr:cNvPr>
        <xdr:cNvCxnSpPr/>
      </xdr:nvCxnSpPr>
      <xdr:spPr>
        <a:xfrm>
          <a:off x="11664950" y="39741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B102A322-E5F1-4242-8F71-E330FBBD089D}"/>
            </a:ext>
          </a:extLst>
        </xdr:cNvPr>
        <xdr:cNvSpPr txBox="1"/>
      </xdr:nvSpPr>
      <xdr:spPr>
        <a:xfrm>
          <a:off x="10979150" y="377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9A1C9495-E1B6-4C88-8AFA-C401C89A21E1}"/>
            </a:ext>
          </a:extLst>
        </xdr:cNvPr>
        <xdr:cNvCxnSpPr/>
      </xdr:nvCxnSpPr>
      <xdr:spPr>
        <a:xfrm>
          <a:off x="11664950" y="35151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BC067CB2-DBDE-49F2-A434-7B5DDEE87B98}"/>
            </a:ext>
          </a:extLst>
        </xdr:cNvPr>
        <xdr:cNvSpPr txBox="1"/>
      </xdr:nvSpPr>
      <xdr:spPr>
        <a:xfrm>
          <a:off x="10979150" y="331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A424D86E-18DE-468F-864B-E81C2BE2DEE1}"/>
            </a:ext>
          </a:extLst>
        </xdr:cNvPr>
        <xdr:cNvCxnSpPr/>
      </xdr:nvCxnSpPr>
      <xdr:spPr>
        <a:xfrm>
          <a:off x="11664950" y="3056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4AF09CD4-F328-4FD9-BE41-8B5B4C448138}"/>
            </a:ext>
          </a:extLst>
        </xdr:cNvPr>
        <xdr:cNvSpPr txBox="1"/>
      </xdr:nvSpPr>
      <xdr:spPr>
        <a:xfrm>
          <a:off x="1097915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14FED364-58DC-44AF-A645-219BD99A0B2B}"/>
            </a:ext>
          </a:extLst>
        </xdr:cNvPr>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92DCBC70-D64A-4443-AAC3-132B509F3338}"/>
            </a:ext>
          </a:extLst>
        </xdr:cNvPr>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20762213-A20B-4863-B2A8-DD2476BD4B51}"/>
            </a:ext>
          </a:extLst>
        </xdr:cNvPr>
        <xdr:cNvCxnSpPr/>
      </xdr:nvCxnSpPr>
      <xdr:spPr>
        <a:xfrm flipV="1">
          <a:off x="15474950" y="3056164"/>
          <a:ext cx="0" cy="2236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334F223-1627-4AC8-A88D-CA3338839620}"/>
            </a:ext>
          </a:extLst>
        </xdr:cNvPr>
        <xdr:cNvSpPr txBox="1"/>
      </xdr:nvSpPr>
      <xdr:spPr>
        <a:xfrm>
          <a:off x="15563850" y="526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A4051AE8-C8C6-488C-B96F-5799EB616CFE}"/>
            </a:ext>
          </a:extLst>
        </xdr:cNvPr>
        <xdr:cNvCxnSpPr/>
      </xdr:nvCxnSpPr>
      <xdr:spPr>
        <a:xfrm>
          <a:off x="15405100" y="5292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ACF4D163-132A-464D-9302-C7F05B233D55}"/>
            </a:ext>
          </a:extLst>
        </xdr:cNvPr>
        <xdr:cNvSpPr txBox="1"/>
      </xdr:nvSpPr>
      <xdr:spPr>
        <a:xfrm>
          <a:off x="15563850" y="26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E85C19B5-330C-4158-A0E1-279783EB72DF}"/>
            </a:ext>
          </a:extLst>
        </xdr:cNvPr>
        <xdr:cNvCxnSpPr/>
      </xdr:nvCxnSpPr>
      <xdr:spPr>
        <a:xfrm>
          <a:off x="15405100" y="3056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51949</xdr:rowOff>
    </xdr:from>
    <xdr:to>
      <xdr:col>81</xdr:col>
      <xdr:colOff>44450</xdr:colOff>
      <xdr:row>14</xdr:row>
      <xdr:rowOff>65738</xdr:rowOff>
    </xdr:to>
    <xdr:cxnSp macro="">
      <xdr:nvCxnSpPr>
        <xdr:cNvPr id="442" name="直線コネクタ 441">
          <a:extLst>
            <a:ext uri="{FF2B5EF4-FFF2-40B4-BE49-F238E27FC236}">
              <a16:creationId xmlns:a16="http://schemas.microsoft.com/office/drawing/2014/main" id="{FE688DA2-8979-4394-82C2-B34716A42FBA}"/>
            </a:ext>
          </a:extLst>
        </xdr:cNvPr>
        <xdr:cNvCxnSpPr/>
      </xdr:nvCxnSpPr>
      <xdr:spPr>
        <a:xfrm>
          <a:off x="14712950" y="3252349"/>
          <a:ext cx="762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53D8B1A7-701A-4232-A96C-DA6EC8678AAA}"/>
            </a:ext>
          </a:extLst>
        </xdr:cNvPr>
        <xdr:cNvSpPr txBox="1"/>
      </xdr:nvSpPr>
      <xdr:spPr>
        <a:xfrm>
          <a:off x="15563850" y="2996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96AC6E65-79F1-4F01-B24D-2E69F4F8F2EF}"/>
            </a:ext>
          </a:extLst>
        </xdr:cNvPr>
        <xdr:cNvSpPr/>
      </xdr:nvSpPr>
      <xdr:spPr>
        <a:xfrm>
          <a:off x="15427960" y="32084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51949</xdr:rowOff>
    </xdr:from>
    <xdr:to>
      <xdr:col>77</xdr:col>
      <xdr:colOff>44450</xdr:colOff>
      <xdr:row>14</xdr:row>
      <xdr:rowOff>94464</xdr:rowOff>
    </xdr:to>
    <xdr:cxnSp macro="">
      <xdr:nvCxnSpPr>
        <xdr:cNvPr id="445" name="直線コネクタ 444">
          <a:extLst>
            <a:ext uri="{FF2B5EF4-FFF2-40B4-BE49-F238E27FC236}">
              <a16:creationId xmlns:a16="http://schemas.microsoft.com/office/drawing/2014/main" id="{B99B3FB3-6CF6-4EC9-B9DB-3A17ABBA5C2F}"/>
            </a:ext>
          </a:extLst>
        </xdr:cNvPr>
        <xdr:cNvCxnSpPr/>
      </xdr:nvCxnSpPr>
      <xdr:spPr>
        <a:xfrm flipV="1">
          <a:off x="13903960" y="3252349"/>
          <a:ext cx="80899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1DD2D8E9-8726-4E5A-9037-07D6B881FEFD}"/>
            </a:ext>
          </a:extLst>
        </xdr:cNvPr>
        <xdr:cNvSpPr/>
      </xdr:nvSpPr>
      <xdr:spPr>
        <a:xfrm>
          <a:off x="14665960" y="326934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7" name="テキスト ボックス 446">
          <a:extLst>
            <a:ext uri="{FF2B5EF4-FFF2-40B4-BE49-F238E27FC236}">
              <a16:creationId xmlns:a16="http://schemas.microsoft.com/office/drawing/2014/main" id="{365DEFF3-650C-4A30-913A-6A2AD4C76AD4}"/>
            </a:ext>
          </a:extLst>
        </xdr:cNvPr>
        <xdr:cNvSpPr txBox="1"/>
      </xdr:nvSpPr>
      <xdr:spPr>
        <a:xfrm>
          <a:off x="14370050" y="335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80675</xdr:rowOff>
    </xdr:from>
    <xdr:to>
      <xdr:col>72</xdr:col>
      <xdr:colOff>203200</xdr:colOff>
      <xdr:row>14</xdr:row>
      <xdr:rowOff>94464</xdr:rowOff>
    </xdr:to>
    <xdr:cxnSp macro="">
      <xdr:nvCxnSpPr>
        <xdr:cNvPr id="448" name="直線コネクタ 447">
          <a:extLst>
            <a:ext uri="{FF2B5EF4-FFF2-40B4-BE49-F238E27FC236}">
              <a16:creationId xmlns:a16="http://schemas.microsoft.com/office/drawing/2014/main" id="{C8ECEEF3-2A93-4D31-86FB-C378C337F875}"/>
            </a:ext>
          </a:extLst>
        </xdr:cNvPr>
        <xdr:cNvCxnSpPr/>
      </xdr:nvCxnSpPr>
      <xdr:spPr>
        <a:xfrm>
          <a:off x="13106400" y="3281075"/>
          <a:ext cx="79756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49" name="フローチャート: 判断 448">
          <a:extLst>
            <a:ext uri="{FF2B5EF4-FFF2-40B4-BE49-F238E27FC236}">
              <a16:creationId xmlns:a16="http://schemas.microsoft.com/office/drawing/2014/main" id="{0BD5C9AB-05FC-4C85-BF5D-66EFF5696118}"/>
            </a:ext>
          </a:extLst>
        </xdr:cNvPr>
        <xdr:cNvSpPr/>
      </xdr:nvSpPr>
      <xdr:spPr>
        <a:xfrm>
          <a:off x="13868400" y="3441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98775</xdr:rowOff>
    </xdr:from>
    <xdr:ext cx="762000" cy="259045"/>
    <xdr:sp macro="" textlink="">
      <xdr:nvSpPr>
        <xdr:cNvPr id="450" name="テキスト ボックス 449">
          <a:extLst>
            <a:ext uri="{FF2B5EF4-FFF2-40B4-BE49-F238E27FC236}">
              <a16:creationId xmlns:a16="http://schemas.microsoft.com/office/drawing/2014/main" id="{02B67C07-B7A2-4174-990A-F36C9732F082}"/>
            </a:ext>
          </a:extLst>
        </xdr:cNvPr>
        <xdr:cNvSpPr txBox="1"/>
      </xdr:nvSpPr>
      <xdr:spPr>
        <a:xfrm>
          <a:off x="13557250" y="352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126395</xdr:rowOff>
    </xdr:from>
    <xdr:to>
      <xdr:col>68</xdr:col>
      <xdr:colOff>203200</xdr:colOff>
      <xdr:row>15</xdr:row>
      <xdr:rowOff>56545</xdr:rowOff>
    </xdr:to>
    <xdr:sp macro="" textlink="">
      <xdr:nvSpPr>
        <xdr:cNvPr id="451" name="フローチャート: 判断 450">
          <a:extLst>
            <a:ext uri="{FF2B5EF4-FFF2-40B4-BE49-F238E27FC236}">
              <a16:creationId xmlns:a16="http://schemas.microsoft.com/office/drawing/2014/main" id="{12D06A57-F96B-4E70-BF4D-B0B873874798}"/>
            </a:ext>
          </a:extLst>
        </xdr:cNvPr>
        <xdr:cNvSpPr/>
      </xdr:nvSpPr>
      <xdr:spPr>
        <a:xfrm>
          <a:off x="13055600" y="3326795"/>
          <a:ext cx="8636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41322</xdr:rowOff>
    </xdr:from>
    <xdr:ext cx="762000" cy="259045"/>
    <xdr:sp macro="" textlink="">
      <xdr:nvSpPr>
        <xdr:cNvPr id="452" name="テキスト ボックス 451">
          <a:extLst>
            <a:ext uri="{FF2B5EF4-FFF2-40B4-BE49-F238E27FC236}">
              <a16:creationId xmlns:a16="http://schemas.microsoft.com/office/drawing/2014/main" id="{C74C9B29-28AA-4B05-800E-397AD32349E2}"/>
            </a:ext>
          </a:extLst>
        </xdr:cNvPr>
        <xdr:cNvSpPr txBox="1"/>
      </xdr:nvSpPr>
      <xdr:spPr>
        <a:xfrm>
          <a:off x="12763500" y="347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3" name="フローチャート: 判断 452">
          <a:extLst>
            <a:ext uri="{FF2B5EF4-FFF2-40B4-BE49-F238E27FC236}">
              <a16:creationId xmlns:a16="http://schemas.microsoft.com/office/drawing/2014/main" id="{1B2338DA-537E-40DF-A1C8-C67224DC9857}"/>
            </a:ext>
          </a:extLst>
        </xdr:cNvPr>
        <xdr:cNvSpPr/>
      </xdr:nvSpPr>
      <xdr:spPr>
        <a:xfrm>
          <a:off x="12242800" y="3354372"/>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4" name="テキスト ボックス 453">
          <a:extLst>
            <a:ext uri="{FF2B5EF4-FFF2-40B4-BE49-F238E27FC236}">
              <a16:creationId xmlns:a16="http://schemas.microsoft.com/office/drawing/2014/main" id="{20F97124-90C4-47AB-82DF-221B9314E319}"/>
            </a:ext>
          </a:extLst>
        </xdr:cNvPr>
        <xdr:cNvSpPr txBox="1"/>
      </xdr:nvSpPr>
      <xdr:spPr>
        <a:xfrm>
          <a:off x="11950700" y="30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C9029A39-D04F-4809-B382-E117A60B2B3C}"/>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53D6485-C979-4AE1-AAE9-A87D1DF32BF2}"/>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5CA61D50-F4BC-4FDD-9926-76BD588F5D02}"/>
            </a:ext>
          </a:extLst>
        </xdr:cNvPr>
        <xdr:cNvSpPr txBox="1"/>
      </xdr:nvSpPr>
      <xdr:spPr>
        <a:xfrm>
          <a:off x="1371473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0602CAC-9EEB-4A01-9584-26753F55228A}"/>
            </a:ext>
          </a:extLst>
        </xdr:cNvPr>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E408304-550B-4F3E-A207-3B372A235D6E}"/>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60" name="楕円 459">
          <a:extLst>
            <a:ext uri="{FF2B5EF4-FFF2-40B4-BE49-F238E27FC236}">
              <a16:creationId xmlns:a16="http://schemas.microsoft.com/office/drawing/2014/main" id="{319B0BC0-5E5F-43CA-B705-A1C50BA3D04D}"/>
            </a:ext>
          </a:extLst>
        </xdr:cNvPr>
        <xdr:cNvSpPr/>
      </xdr:nvSpPr>
      <xdr:spPr>
        <a:xfrm>
          <a:off x="15427960" y="321533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158465</xdr:rowOff>
    </xdr:from>
    <xdr:ext cx="762000" cy="259045"/>
    <xdr:sp macro="" textlink="">
      <xdr:nvSpPr>
        <xdr:cNvPr id="461" name="将来負担の状況該当値テキスト">
          <a:extLst>
            <a:ext uri="{FF2B5EF4-FFF2-40B4-BE49-F238E27FC236}">
              <a16:creationId xmlns:a16="http://schemas.microsoft.com/office/drawing/2014/main" id="{B455CC61-0C4C-4DD9-B142-48B9817704A1}"/>
            </a:ext>
          </a:extLst>
        </xdr:cNvPr>
        <xdr:cNvSpPr txBox="1"/>
      </xdr:nvSpPr>
      <xdr:spPr>
        <a:xfrm>
          <a:off x="15563850" y="313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1149</xdr:rowOff>
    </xdr:from>
    <xdr:to>
      <xdr:col>77</xdr:col>
      <xdr:colOff>95250</xdr:colOff>
      <xdr:row>14</xdr:row>
      <xdr:rowOff>102749</xdr:rowOff>
    </xdr:to>
    <xdr:sp macro="" textlink="">
      <xdr:nvSpPr>
        <xdr:cNvPr id="462" name="楕円 461">
          <a:extLst>
            <a:ext uri="{FF2B5EF4-FFF2-40B4-BE49-F238E27FC236}">
              <a16:creationId xmlns:a16="http://schemas.microsoft.com/office/drawing/2014/main" id="{DE8F2640-0D9B-487E-B0AB-5EF3E4283FDA}"/>
            </a:ext>
          </a:extLst>
        </xdr:cNvPr>
        <xdr:cNvSpPr/>
      </xdr:nvSpPr>
      <xdr:spPr>
        <a:xfrm>
          <a:off x="14665960" y="320154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112926</xdr:rowOff>
    </xdr:from>
    <xdr:ext cx="736600" cy="259045"/>
    <xdr:sp macro="" textlink="">
      <xdr:nvSpPr>
        <xdr:cNvPr id="463" name="テキスト ボックス 462">
          <a:extLst>
            <a:ext uri="{FF2B5EF4-FFF2-40B4-BE49-F238E27FC236}">
              <a16:creationId xmlns:a16="http://schemas.microsoft.com/office/drawing/2014/main" id="{8120BC56-46C6-4D12-8DCE-262E5220F2DE}"/>
            </a:ext>
          </a:extLst>
        </xdr:cNvPr>
        <xdr:cNvSpPr txBox="1"/>
      </xdr:nvSpPr>
      <xdr:spPr>
        <a:xfrm>
          <a:off x="14370050" y="285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43664</xdr:rowOff>
    </xdr:from>
    <xdr:to>
      <xdr:col>73</xdr:col>
      <xdr:colOff>44450</xdr:colOff>
      <xdr:row>14</xdr:row>
      <xdr:rowOff>145264</xdr:rowOff>
    </xdr:to>
    <xdr:sp macro="" textlink="">
      <xdr:nvSpPr>
        <xdr:cNvPr id="464" name="楕円 463">
          <a:extLst>
            <a:ext uri="{FF2B5EF4-FFF2-40B4-BE49-F238E27FC236}">
              <a16:creationId xmlns:a16="http://schemas.microsoft.com/office/drawing/2014/main" id="{A6035702-1613-4C9C-8C38-ED85720D5E42}"/>
            </a:ext>
          </a:extLst>
        </xdr:cNvPr>
        <xdr:cNvSpPr/>
      </xdr:nvSpPr>
      <xdr:spPr>
        <a:xfrm>
          <a:off x="13868400" y="3244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155441</xdr:rowOff>
    </xdr:from>
    <xdr:ext cx="762000" cy="259045"/>
    <xdr:sp macro="" textlink="">
      <xdr:nvSpPr>
        <xdr:cNvPr id="465" name="テキスト ボックス 464">
          <a:extLst>
            <a:ext uri="{FF2B5EF4-FFF2-40B4-BE49-F238E27FC236}">
              <a16:creationId xmlns:a16="http://schemas.microsoft.com/office/drawing/2014/main" id="{7C5A688B-1F6E-48D5-BBEE-AAECB3F5358B}"/>
            </a:ext>
          </a:extLst>
        </xdr:cNvPr>
        <xdr:cNvSpPr txBox="1"/>
      </xdr:nvSpPr>
      <xdr:spPr>
        <a:xfrm>
          <a:off x="13557250" y="289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29875</xdr:rowOff>
    </xdr:from>
    <xdr:to>
      <xdr:col>68</xdr:col>
      <xdr:colOff>203200</xdr:colOff>
      <xdr:row>14</xdr:row>
      <xdr:rowOff>131475</xdr:rowOff>
    </xdr:to>
    <xdr:sp macro="" textlink="">
      <xdr:nvSpPr>
        <xdr:cNvPr id="466" name="楕円 465">
          <a:extLst>
            <a:ext uri="{FF2B5EF4-FFF2-40B4-BE49-F238E27FC236}">
              <a16:creationId xmlns:a16="http://schemas.microsoft.com/office/drawing/2014/main" id="{DD1D0F70-E2A1-4144-9321-C3BC62BC51FB}"/>
            </a:ext>
          </a:extLst>
        </xdr:cNvPr>
        <xdr:cNvSpPr/>
      </xdr:nvSpPr>
      <xdr:spPr>
        <a:xfrm>
          <a:off x="13055600" y="323027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141652</xdr:rowOff>
    </xdr:from>
    <xdr:ext cx="762000" cy="259045"/>
    <xdr:sp macro="" textlink="">
      <xdr:nvSpPr>
        <xdr:cNvPr id="467" name="テキスト ボックス 466">
          <a:extLst>
            <a:ext uri="{FF2B5EF4-FFF2-40B4-BE49-F238E27FC236}">
              <a16:creationId xmlns:a16="http://schemas.microsoft.com/office/drawing/2014/main" id="{A242840A-00C1-46DA-8EE8-4C35024C161B}"/>
            </a:ext>
          </a:extLst>
        </xdr:cNvPr>
        <xdr:cNvSpPr txBox="1"/>
      </xdr:nvSpPr>
      <xdr:spPr>
        <a:xfrm>
          <a:off x="12763500" y="288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今年度も昨年度に引き続き職員給与の削減等を実施していることや、退職者数</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の減少があるものの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委員等報酬の増などにより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近年、横ばい傾向であるが、全国平均値、大分県平均値を上回っている状況や、令和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年度より職員の定年年齢も段階的に引き上げられることから、今後も、時間外勤務縮減の取組み、職員数の適正管理などの措置を講じる必要がある。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38</xdr:row>
      <xdr:rowOff>163576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6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131572</xdr:rowOff>
    </xdr:from>
    <xdr:to>
      <xdr:col>19</xdr:col>
      <xdr:colOff>187325</xdr:colOff>
      <xdr:row>39</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466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99568</xdr:rowOff>
    </xdr:from>
    <xdr:to>
      <xdr:col>15</xdr:col>
      <xdr:colOff>98425</xdr:colOff>
      <xdr:row>39</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146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23622</xdr:rowOff>
    </xdr:from>
    <xdr:to>
      <xdr:col>15</xdr:col>
      <xdr:colOff>149225</xdr:colOff>
      <xdr:row>37</xdr:row>
      <xdr:rowOff>125222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146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112776</xdr:rowOff>
    </xdr:from>
    <xdr:to>
      <xdr:col>24</xdr:col>
      <xdr:colOff>76200</xdr:colOff>
      <xdr:row>39</xdr:row>
      <xdr:rowOff>42926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84853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xdr:rowOff>
    </xdr:from>
    <xdr:to>
      <xdr:col>15</xdr:col>
      <xdr:colOff>149225</xdr:colOff>
      <xdr:row>39</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可燃物処理費や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家族旅行村「安心院」運営事業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における委託料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ポイント、大分県平均より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ポイント下回る状況となっている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物件費は年々増加傾向にあるため、コスト削減についてさらに推進する必要がある。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保育所措置費や生活保護費の減などがあったが、障害福祉サービス事業費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や障害児通所給付費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％となった。類似団体と比較すると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ポイント上回ることとなった。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20865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59</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繰出金において介護保険特別会計への繰出金の減少などがあった一方、住宅管理費や財産管理費の増により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ポイント、大分県平均値より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特別会計への繰出金が依然多いことが類似団体との比較で高止まりしている原因の一つと考える。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59</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4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49184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2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5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61</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52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130628</xdr:rowOff>
    </xdr:from>
    <xdr:to>
      <xdr:col>74</xdr:col>
      <xdr:colOff>31750</xdr:colOff>
      <xdr:row>59</xdr:row>
      <xdr:rowOff>60778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70955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155122</xdr:rowOff>
    </xdr:from>
    <xdr:to>
      <xdr:col>69</xdr:col>
      <xdr:colOff>142875</xdr:colOff>
      <xdr:row>60</xdr:row>
      <xdr:rowOff>85272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95449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補助金の交付・執行の適正化のため、継続して検証を行っており、大分県平均値と比較して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ポイント低い水準となっているものの、上下水道事業費や区長費等、継続した事業費が今後も見込まれるため引き続き適正な支出に努めていく。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563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85852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35052</xdr:rowOff>
    </xdr:from>
    <xdr:to>
      <xdr:col>65</xdr:col>
      <xdr:colOff>53975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元金償還については、防災行政無線デジタル化事業等の償還開始に伴い緊急防災・減災事業債などが増加している。また利子償還については高金利債の償還終了に伴い減少しているが、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公債費全体では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前年度比で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ポイント高い状況にある。今後もプライマリーバランスを意識した起債に努め、その抑制を図っていく。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629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公債費を除く経常収支比率は、対前年度比較で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保育所措置費や障害福祉サービス事業費等の扶助費が高いことや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、委託料等の物件費の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44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44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140208</xdr:rowOff>
    </xdr:from>
    <xdr:to>
      <xdr:col>74</xdr:col>
      <xdr:colOff>31750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xdr:rowOff>
    </xdr:from>
    <xdr:to>
      <xdr:col>69</xdr:col>
      <xdr:colOff>142875</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23044</xdr:rowOff>
    </xdr:from>
    <xdr:to>
      <xdr:col>29</xdr:col>
      <xdr:colOff>127000</xdr:colOff>
      <xdr:row>13</xdr:row>
      <xdr:rowOff>30607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99519"/>
          <a:ext cx="6477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30607</xdr:rowOff>
    </xdr:from>
    <xdr:to>
      <xdr:col>26</xdr:col>
      <xdr:colOff>50800</xdr:colOff>
      <xdr:row>13</xdr:row>
      <xdr:rowOff>76784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07082"/>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76784</xdr:rowOff>
    </xdr:from>
    <xdr:to>
      <xdr:col>22</xdr:col>
      <xdr:colOff>114300</xdr:colOff>
      <xdr:row>13</xdr:row>
      <xdr:rowOff>127076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2724</xdr:rowOff>
    </xdr:from>
    <xdr:to>
      <xdr:col>22</xdr:col>
      <xdr:colOff>165100</xdr:colOff>
      <xdr:row>15</xdr:row>
      <xdr:rowOff>104324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127076</xdr:rowOff>
    </xdr:from>
    <xdr:to>
      <xdr:col>18</xdr:col>
      <xdr:colOff>177800</xdr:colOff>
      <xdr:row>13</xdr:row>
      <xdr:rowOff>157670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03551"/>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47892</xdr:rowOff>
    </xdr:from>
    <xdr:to>
      <xdr:col>19</xdr:col>
      <xdr:colOff>38100</xdr:colOff>
      <xdr:row>15</xdr:row>
      <xdr:rowOff>149492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134269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69533</xdr:rowOff>
    </xdr:from>
    <xdr:to>
      <xdr:col>15</xdr:col>
      <xdr:colOff>101600</xdr:colOff>
      <xdr:row>15</xdr:row>
      <xdr:rowOff>171133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155910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143694</xdr:rowOff>
    </xdr:from>
    <xdr:to>
      <xdr:col>29</xdr:col>
      <xdr:colOff>177800</xdr:colOff>
      <xdr:row>13</xdr:row>
      <xdr:rowOff>73844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48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160221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9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151257</xdr:rowOff>
    </xdr:from>
    <xdr:to>
      <xdr:col>26</xdr:col>
      <xdr:colOff>101600</xdr:colOff>
      <xdr:row>13</xdr:row>
      <xdr:rowOff>81407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91584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25984</xdr:rowOff>
    </xdr:from>
    <xdr:to>
      <xdr:col>22</xdr:col>
      <xdr:colOff>165100</xdr:colOff>
      <xdr:row>13</xdr:row>
      <xdr:rowOff>127584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137761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76276</xdr:rowOff>
    </xdr:from>
    <xdr:to>
      <xdr:col>19</xdr:col>
      <xdr:colOff>38100</xdr:colOff>
      <xdr:row>14</xdr:row>
      <xdr:rowOff>6426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106870</xdr:rowOff>
    </xdr:from>
    <xdr:to>
      <xdr:col>15</xdr:col>
      <xdr:colOff>101600</xdr:colOff>
      <xdr:row>14</xdr:row>
      <xdr:rowOff>37020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47197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222174</xdr:rowOff>
    </xdr:from>
    <xdr:to>
      <xdr:col>29</xdr:col>
      <xdr:colOff>127000</xdr:colOff>
      <xdr:row>35</xdr:row>
      <xdr:rowOff>277723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32524"/>
          <a:ext cx="647700" cy="55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5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277723</xdr:rowOff>
    </xdr:from>
    <xdr:to>
      <xdr:col>26</xdr:col>
      <xdr:colOff>50800</xdr:colOff>
      <xdr:row>35</xdr:row>
      <xdr:rowOff>296126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88073"/>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296126</xdr:rowOff>
    </xdr:from>
    <xdr:to>
      <xdr:col>22</xdr:col>
      <xdr:colOff>114300</xdr:colOff>
      <xdr:row>35</xdr:row>
      <xdr:rowOff>336093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06476"/>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228257</xdr:rowOff>
    </xdr:from>
    <xdr:to>
      <xdr:col>22</xdr:col>
      <xdr:colOff>165100</xdr:colOff>
      <xdr:row>35</xdr:row>
      <xdr:rowOff>329857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340034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336093</xdr:rowOff>
    </xdr:from>
    <xdr:to>
      <xdr:col>18</xdr:col>
      <xdr:colOff>177800</xdr:colOff>
      <xdr:row>36</xdr:row>
      <xdr:rowOff>65354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46443"/>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222085</xdr:rowOff>
    </xdr:from>
    <xdr:to>
      <xdr:col>19</xdr:col>
      <xdr:colOff>38100</xdr:colOff>
      <xdr:row>35</xdr:row>
      <xdr:rowOff>323685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238696</xdr:rowOff>
    </xdr:from>
    <xdr:to>
      <xdr:col>15</xdr:col>
      <xdr:colOff>101600</xdr:colOff>
      <xdr:row>35</xdr:row>
      <xdr:rowOff>340296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171374</xdr:rowOff>
    </xdr:from>
    <xdr:to>
      <xdr:col>29</xdr:col>
      <xdr:colOff>177800</xdr:colOff>
      <xdr:row>35</xdr:row>
      <xdr:rowOff>272974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226923</xdr:rowOff>
    </xdr:from>
    <xdr:to>
      <xdr:col>26</xdr:col>
      <xdr:colOff>101600</xdr:colOff>
      <xdr:row>35</xdr:row>
      <xdr:rowOff>328523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338700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245326</xdr:rowOff>
    </xdr:from>
    <xdr:to>
      <xdr:col>22</xdr:col>
      <xdr:colOff>165100</xdr:colOff>
      <xdr:row>36</xdr:row>
      <xdr:rowOff>4026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5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4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285293</xdr:rowOff>
    </xdr:from>
    <xdr:to>
      <xdr:col>19</xdr:col>
      <xdr:colOff>38100</xdr:colOff>
      <xdr:row>36</xdr:row>
      <xdr:rowOff>43993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9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28770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14554</xdr:rowOff>
    </xdr:from>
    <xdr:to>
      <xdr:col>15</xdr:col>
      <xdr:colOff>101600</xdr:colOff>
      <xdr:row>36</xdr:row>
      <xdr:rowOff>116154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6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100931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5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104000</xdr:rowOff>
    </xdr:from>
    <xdr:to>
      <xdr:col>24</xdr:col>
      <xdr:colOff>63500</xdr:colOff>
      <xdr:row>31</xdr:row>
      <xdr:rowOff>151111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8950"/>
          <a:ext cx="8382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104000</xdr:rowOff>
    </xdr:from>
    <xdr:to>
      <xdr:col>19</xdr:col>
      <xdr:colOff>177800</xdr:colOff>
      <xdr:row>31</xdr:row>
      <xdr:rowOff>148425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89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148425</xdr:rowOff>
    </xdr:from>
    <xdr:to>
      <xdr:col>15</xdr:col>
      <xdr:colOff>50800</xdr:colOff>
      <xdr:row>33</xdr:row>
      <xdr:rowOff>75349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158805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6560</xdr:rowOff>
    </xdr:from>
    <xdr:to>
      <xdr:col>10</xdr:col>
      <xdr:colOff>114300</xdr:colOff>
      <xdr:row>33</xdr:row>
      <xdr:rowOff>75349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664410"/>
          <a:ext cx="8890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141298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146346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100311</xdr:rowOff>
    </xdr:from>
    <xdr:to>
      <xdr:col>24</xdr:col>
      <xdr:colOff>114300</xdr:colOff>
      <xdr:row>32</xdr:row>
      <xdr:rowOff>30461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123188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53200</xdr:rowOff>
    </xdr:from>
    <xdr:to>
      <xdr:col>20</xdr:col>
      <xdr:colOff>38100</xdr:colOff>
      <xdr:row>31</xdr:row>
      <xdr:rowOff>154800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171327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97625</xdr:rowOff>
    </xdr:from>
    <xdr:to>
      <xdr:col>15</xdr:col>
      <xdr:colOff>101600</xdr:colOff>
      <xdr:row>32</xdr:row>
      <xdr:rowOff>27775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44302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24549</xdr:rowOff>
    </xdr:from>
    <xdr:to>
      <xdr:col>10</xdr:col>
      <xdr:colOff>165100</xdr:colOff>
      <xdr:row>33</xdr:row>
      <xdr:rowOff>126149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142676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127210</xdr:rowOff>
    </xdr:from>
    <xdr:to>
      <xdr:col>6</xdr:col>
      <xdr:colOff>38100</xdr:colOff>
      <xdr:row>33</xdr:row>
      <xdr:rowOff>57360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73887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3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85685</xdr:rowOff>
    </xdr:from>
    <xdr:to>
      <xdr:col>24</xdr:col>
      <xdr:colOff>63500</xdr:colOff>
      <xdr:row>56</xdr:row>
      <xdr:rowOff>121303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6885"/>
          <a:ext cx="838200" cy="3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121303</xdr:rowOff>
    </xdr:from>
    <xdr:to>
      <xdr:col>19</xdr:col>
      <xdr:colOff>177800</xdr:colOff>
      <xdr:row>57</xdr:row>
      <xdr:rowOff>90758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2503"/>
          <a:ext cx="889000" cy="14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26794</xdr:rowOff>
    </xdr:from>
    <xdr:to>
      <xdr:col>15</xdr:col>
      <xdr:colOff>50800</xdr:colOff>
      <xdr:row>57</xdr:row>
      <xdr:rowOff>90758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99444"/>
          <a:ext cx="889000" cy="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26794</xdr:rowOff>
    </xdr:from>
    <xdr:to>
      <xdr:col>10</xdr:col>
      <xdr:colOff>114300</xdr:colOff>
      <xdr:row>57</xdr:row>
      <xdr:rowOff>133898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9444"/>
          <a:ext cx="889000" cy="10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34885</xdr:rowOff>
    </xdr:from>
    <xdr:to>
      <xdr:col>24</xdr:col>
      <xdr:colOff>114300</xdr:colOff>
      <xdr:row>56</xdr:row>
      <xdr:rowOff>136485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57762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70503</xdr:rowOff>
    </xdr:from>
    <xdr:to>
      <xdr:col>20</xdr:col>
      <xdr:colOff>38100</xdr:colOff>
      <xdr:row>57</xdr:row>
      <xdr:rowOff>653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39958</xdr:rowOff>
    </xdr:from>
    <xdr:to>
      <xdr:col>15</xdr:col>
      <xdr:colOff>101600</xdr:colOff>
      <xdr:row>57</xdr:row>
      <xdr:rowOff>141558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132685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0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147444</xdr:rowOff>
    </xdr:from>
    <xdr:to>
      <xdr:col>10</xdr:col>
      <xdr:colOff>165100</xdr:colOff>
      <xdr:row>57</xdr:row>
      <xdr:rowOff>77594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68721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4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83098</xdr:rowOff>
    </xdr:from>
    <xdr:to>
      <xdr:col>6</xdr:col>
      <xdr:colOff>38100</xdr:colOff>
      <xdr:row>58</xdr:row>
      <xdr:rowOff>13248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127355</xdr:rowOff>
    </xdr:from>
    <xdr:to>
      <xdr:col>24</xdr:col>
      <xdr:colOff>63500</xdr:colOff>
      <xdr:row>77</xdr:row>
      <xdr:rowOff>148273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29005"/>
          <a:ext cx="8382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148273</xdr:rowOff>
    </xdr:from>
    <xdr:to>
      <xdr:col>19</xdr:col>
      <xdr:colOff>177800</xdr:colOff>
      <xdr:row>78</xdr:row>
      <xdr:rowOff>18275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9923"/>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18275</xdr:rowOff>
    </xdr:from>
    <xdr:to>
      <xdr:col>15</xdr:col>
      <xdr:colOff>50800</xdr:colOff>
      <xdr:row>78</xdr:row>
      <xdr:rowOff>28487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9137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28487</xdr:rowOff>
    </xdr:from>
    <xdr:to>
      <xdr:col>10</xdr:col>
      <xdr:colOff>114300</xdr:colOff>
      <xdr:row>78</xdr:row>
      <xdr:rowOff>58586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76555</xdr:rowOff>
    </xdr:from>
    <xdr:to>
      <xdr:col>24</xdr:col>
      <xdr:colOff>114300</xdr:colOff>
      <xdr:row>78</xdr:row>
      <xdr:rowOff>6705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99432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2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97473</xdr:rowOff>
    </xdr:from>
    <xdr:to>
      <xdr:col>20</xdr:col>
      <xdr:colOff>38100</xdr:colOff>
      <xdr:row>78</xdr:row>
      <xdr:rowOff>27623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44150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138925</xdr:rowOff>
    </xdr:from>
    <xdr:to>
      <xdr:col>15</xdr:col>
      <xdr:colOff>101600</xdr:colOff>
      <xdr:row>78</xdr:row>
      <xdr:rowOff>69075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60202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149137</xdr:rowOff>
    </xdr:from>
    <xdr:to>
      <xdr:col>10</xdr:col>
      <xdr:colOff>165100</xdr:colOff>
      <xdr:row>78</xdr:row>
      <xdr:rowOff>79287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7786</xdr:rowOff>
    </xdr:from>
    <xdr:to>
      <xdr:col>6</xdr:col>
      <xdr:colOff>38100</xdr:colOff>
      <xdr:row>78</xdr:row>
      <xdr:rowOff>109386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76758</xdr:rowOff>
    </xdr:from>
    <xdr:to>
      <xdr:col>24</xdr:col>
      <xdr:colOff>62865</xdr:colOff>
      <xdr:row>98</xdr:row>
      <xdr:rowOff>137897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850158"/>
          <a:ext cx="1270" cy="108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141724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137897</xdr:rowOff>
    </xdr:from>
    <xdr:to>
      <xdr:col>24</xdr:col>
      <xdr:colOff>152400</xdr:colOff>
      <xdr:row>98</xdr:row>
      <xdr:rowOff>137897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23435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6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76758</xdr:rowOff>
    </xdr:from>
    <xdr:to>
      <xdr:col>24</xdr:col>
      <xdr:colOff>152400</xdr:colOff>
      <xdr:row>92</xdr:row>
      <xdr:rowOff>76758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8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56947</xdr:rowOff>
    </xdr:from>
    <xdr:to>
      <xdr:col>24</xdr:col>
      <xdr:colOff>63500</xdr:colOff>
      <xdr:row>92</xdr:row>
      <xdr:rowOff>76758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58897"/>
          <a:ext cx="838200" cy="19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159935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7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10058</xdr:rowOff>
    </xdr:from>
    <xdr:to>
      <xdr:col>24</xdr:col>
      <xdr:colOff>114300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56947</xdr:rowOff>
    </xdr:from>
    <xdr:to>
      <xdr:col>19</xdr:col>
      <xdr:colOff>177800</xdr:colOff>
      <xdr:row>93</xdr:row>
      <xdr:rowOff>91808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58897"/>
          <a:ext cx="889000" cy="37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29744</xdr:rowOff>
    </xdr:from>
    <xdr:to>
      <xdr:col>20</xdr:col>
      <xdr:colOff>38100</xdr:colOff>
      <xdr:row>95</xdr:row>
      <xdr:rowOff>131344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122471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91808</xdr:rowOff>
    </xdr:from>
    <xdr:to>
      <xdr:col>15</xdr:col>
      <xdr:colOff>50800</xdr:colOff>
      <xdr:row>93</xdr:row>
      <xdr:rowOff>110376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36658"/>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125197</xdr:rowOff>
    </xdr:from>
    <xdr:to>
      <xdr:col>15</xdr:col>
      <xdr:colOff>101600</xdr:colOff>
      <xdr:row>96</xdr:row>
      <xdr:rowOff>55347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46474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110376</xdr:rowOff>
    </xdr:from>
    <xdr:to>
      <xdr:col>10</xdr:col>
      <xdr:colOff>114300</xdr:colOff>
      <xdr:row>94</xdr:row>
      <xdr:rowOff>19368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5522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162750</xdr:rowOff>
    </xdr:from>
    <xdr:to>
      <xdr:col>10</xdr:col>
      <xdr:colOff>165100</xdr:colOff>
      <xdr:row>96</xdr:row>
      <xdr:rowOff>92900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41897</xdr:rowOff>
    </xdr:from>
    <xdr:to>
      <xdr:col>6</xdr:col>
      <xdr:colOff>38100</xdr:colOff>
      <xdr:row>96</xdr:row>
      <xdr:rowOff>143497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134624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25958</xdr:rowOff>
    </xdr:from>
    <xdr:to>
      <xdr:col>24</xdr:col>
      <xdr:colOff>114300</xdr:colOff>
      <xdr:row>92</xdr:row>
      <xdr:rowOff>127558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150435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6147</xdr:rowOff>
    </xdr:from>
    <xdr:to>
      <xdr:col>20</xdr:col>
      <xdr:colOff>38100</xdr:colOff>
      <xdr:row>91</xdr:row>
      <xdr:rowOff>107747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124274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8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41008</xdr:rowOff>
    </xdr:from>
    <xdr:to>
      <xdr:col>15</xdr:col>
      <xdr:colOff>101600</xdr:colOff>
      <xdr:row>93</xdr:row>
      <xdr:rowOff>142608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159135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59576</xdr:rowOff>
    </xdr:from>
    <xdr:to>
      <xdr:col>10</xdr:col>
      <xdr:colOff>165100</xdr:colOff>
      <xdr:row>93</xdr:row>
      <xdr:rowOff>161176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7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140018</xdr:rowOff>
    </xdr:from>
    <xdr:to>
      <xdr:col>6</xdr:col>
      <xdr:colOff>38100</xdr:colOff>
      <xdr:row>94</xdr:row>
      <xdr:rowOff>70168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86695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140647</xdr:rowOff>
    </xdr:from>
    <xdr:to>
      <xdr:col>55</xdr:col>
      <xdr:colOff>0</xdr:colOff>
      <xdr:row>37</xdr:row>
      <xdr:rowOff>92630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12847"/>
          <a:ext cx="838200" cy="1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164944</xdr:rowOff>
    </xdr:from>
    <xdr:to>
      <xdr:col>50</xdr:col>
      <xdr:colOff>114300</xdr:colOff>
      <xdr:row>37</xdr:row>
      <xdr:rowOff>92630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308444"/>
          <a:ext cx="8890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164944</xdr:rowOff>
    </xdr:from>
    <xdr:to>
      <xdr:col>45</xdr:col>
      <xdr:colOff>177800</xdr:colOff>
      <xdr:row>39</xdr:row>
      <xdr:rowOff>13143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13143</xdr:rowOff>
    </xdr:from>
    <xdr:to>
      <xdr:col>41</xdr:col>
      <xdr:colOff>50800</xdr:colOff>
      <xdr:row>39</xdr:row>
      <xdr:rowOff>15472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99693"/>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89847</xdr:rowOff>
    </xdr:from>
    <xdr:to>
      <xdr:col>55</xdr:col>
      <xdr:colOff>50800</xdr:colOff>
      <xdr:row>37</xdr:row>
      <xdr:rowOff>19997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112724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41830</xdr:rowOff>
    </xdr:from>
    <xdr:to>
      <xdr:col>50</xdr:col>
      <xdr:colOff>165100</xdr:colOff>
      <xdr:row>37</xdr:row>
      <xdr:rowOff>143430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159957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6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114144</xdr:rowOff>
    </xdr:from>
    <xdr:to>
      <xdr:col>46</xdr:col>
      <xdr:colOff>38100</xdr:colOff>
      <xdr:row>31</xdr:row>
      <xdr:rowOff>44294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35421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133793</xdr:rowOff>
    </xdr:from>
    <xdr:to>
      <xdr:col>41</xdr:col>
      <xdr:colOff>101600</xdr:colOff>
      <xdr:row>39</xdr:row>
      <xdr:rowOff>63943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55070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136122</xdr:rowOff>
    </xdr:from>
    <xdr:to>
      <xdr:col>36</xdr:col>
      <xdr:colOff>165100</xdr:colOff>
      <xdr:row>39</xdr:row>
      <xdr:rowOff>66272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57399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22535</xdr:rowOff>
    </xdr:from>
    <xdr:to>
      <xdr:col>54</xdr:col>
      <xdr:colOff>189865</xdr:colOff>
      <xdr:row>58</xdr:row>
      <xdr:rowOff>91199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109385"/>
          <a:ext cx="1270" cy="92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95026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91199</xdr:rowOff>
    </xdr:from>
    <xdr:to>
      <xdr:col>55</xdr:col>
      <xdr:colOff>88900</xdr:colOff>
      <xdr:row>58</xdr:row>
      <xdr:rowOff>91199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140662</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88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22535</xdr:rowOff>
    </xdr:from>
    <xdr:to>
      <xdr:col>55</xdr:col>
      <xdr:colOff>88900</xdr:colOff>
      <xdr:row>53</xdr:row>
      <xdr:rowOff>22535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10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154003</xdr:rowOff>
    </xdr:from>
    <xdr:to>
      <xdr:col>55</xdr:col>
      <xdr:colOff>0</xdr:colOff>
      <xdr:row>56</xdr:row>
      <xdr:rowOff>43817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83753"/>
          <a:ext cx="8382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74825</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76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96398</xdr:rowOff>
    </xdr:from>
    <xdr:to>
      <xdr:col>55</xdr:col>
      <xdr:colOff>50800</xdr:colOff>
      <xdr:row>57</xdr:row>
      <xdr:rowOff>26548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9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15349</xdr:rowOff>
    </xdr:from>
    <xdr:to>
      <xdr:col>50</xdr:col>
      <xdr:colOff>114300</xdr:colOff>
      <xdr:row>55</xdr:row>
      <xdr:rowOff>154003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45099"/>
          <a:ext cx="889000" cy="13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94806</xdr:rowOff>
    </xdr:from>
    <xdr:to>
      <xdr:col>50</xdr:col>
      <xdr:colOff>165100</xdr:colOff>
      <xdr:row>57</xdr:row>
      <xdr:rowOff>24956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16083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95839</xdr:rowOff>
    </xdr:from>
    <xdr:to>
      <xdr:col>45</xdr:col>
      <xdr:colOff>177800</xdr:colOff>
      <xdr:row>55</xdr:row>
      <xdr:rowOff>15349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8839789"/>
          <a:ext cx="889000" cy="60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95839</xdr:rowOff>
    </xdr:from>
    <xdr:to>
      <xdr:col>41</xdr:col>
      <xdr:colOff>50800</xdr:colOff>
      <xdr:row>55</xdr:row>
      <xdr:rowOff>108260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8839789"/>
          <a:ext cx="889000" cy="69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66062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73537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164467</xdr:rowOff>
    </xdr:from>
    <xdr:to>
      <xdr:col>55</xdr:col>
      <xdr:colOff>50800</xdr:colOff>
      <xdr:row>56</xdr:row>
      <xdr:rowOff>94617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15894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4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103203</xdr:rowOff>
    </xdr:from>
    <xdr:to>
      <xdr:col>50</xdr:col>
      <xdr:colOff>165100</xdr:colOff>
      <xdr:row>56</xdr:row>
      <xdr:rowOff>33353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3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49880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0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135999</xdr:rowOff>
    </xdr:from>
    <xdr:to>
      <xdr:col>46</xdr:col>
      <xdr:colOff>38100</xdr:colOff>
      <xdr:row>55</xdr:row>
      <xdr:rowOff>66149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82676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45039</xdr:rowOff>
    </xdr:from>
    <xdr:to>
      <xdr:col>41</xdr:col>
      <xdr:colOff>101600</xdr:colOff>
      <xdr:row>51</xdr:row>
      <xdr:rowOff>146639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8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163166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56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57460</xdr:rowOff>
    </xdr:from>
    <xdr:to>
      <xdr:col>36</xdr:col>
      <xdr:colOff>165100</xdr:colOff>
      <xdr:row>55</xdr:row>
      <xdr:rowOff>159060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146580</xdr:rowOff>
    </xdr:from>
    <xdr:to>
      <xdr:col>55</xdr:col>
      <xdr:colOff>0</xdr:colOff>
      <xdr:row>78</xdr:row>
      <xdr:rowOff>32578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48230"/>
          <a:ext cx="838200" cy="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148250</xdr:rowOff>
    </xdr:from>
    <xdr:to>
      <xdr:col>50</xdr:col>
      <xdr:colOff>114300</xdr:colOff>
      <xdr:row>78</xdr:row>
      <xdr:rowOff>32578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007000"/>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148250</xdr:rowOff>
    </xdr:from>
    <xdr:to>
      <xdr:col>45</xdr:col>
      <xdr:colOff>177800</xdr:colOff>
      <xdr:row>77</xdr:row>
      <xdr:rowOff>31869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007000"/>
          <a:ext cx="889000" cy="2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19200</xdr:rowOff>
    </xdr:from>
    <xdr:to>
      <xdr:col>46</xdr:col>
      <xdr:colOff>38100</xdr:colOff>
      <xdr:row>76</xdr:row>
      <xdr:rowOff>120800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111927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4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31869</xdr:rowOff>
    </xdr:from>
    <xdr:to>
      <xdr:col>41</xdr:col>
      <xdr:colOff>50800</xdr:colOff>
      <xdr:row>78</xdr:row>
      <xdr:rowOff>34795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33519"/>
          <a:ext cx="889000" cy="17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95780</xdr:rowOff>
    </xdr:from>
    <xdr:to>
      <xdr:col>55</xdr:col>
      <xdr:colOff>50800</xdr:colOff>
      <xdr:row>78</xdr:row>
      <xdr:rowOff>25930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74207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153228</xdr:rowOff>
    </xdr:from>
    <xdr:to>
      <xdr:col>50</xdr:col>
      <xdr:colOff>165100</xdr:colOff>
      <xdr:row>78</xdr:row>
      <xdr:rowOff>83378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74505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97450</xdr:rowOff>
    </xdr:from>
    <xdr:to>
      <xdr:col>46</xdr:col>
      <xdr:colOff>38100</xdr:colOff>
      <xdr:row>76</xdr:row>
      <xdr:rowOff>27600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44127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152519</xdr:rowOff>
    </xdr:from>
    <xdr:to>
      <xdr:col>41</xdr:col>
      <xdr:colOff>101600</xdr:colOff>
      <xdr:row>77</xdr:row>
      <xdr:rowOff>82669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8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73796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155445</xdr:rowOff>
    </xdr:from>
    <xdr:to>
      <xdr:col>36</xdr:col>
      <xdr:colOff>165100</xdr:colOff>
      <xdr:row>78</xdr:row>
      <xdr:rowOff>85595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76722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4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68039</xdr:rowOff>
    </xdr:from>
    <xdr:to>
      <xdr:col>54</xdr:col>
      <xdr:colOff>189865</xdr:colOff>
      <xdr:row>99</xdr:row>
      <xdr:rowOff>28153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6012889"/>
          <a:ext cx="1270" cy="9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31980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0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28153</xdr:rowOff>
    </xdr:from>
    <xdr:to>
      <xdr:col>55</xdr:col>
      <xdr:colOff>88900</xdr:colOff>
      <xdr:row>99</xdr:row>
      <xdr:rowOff>28153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0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14716</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7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68039</xdr:rowOff>
    </xdr:from>
    <xdr:to>
      <xdr:col>55</xdr:col>
      <xdr:colOff>88900</xdr:colOff>
      <xdr:row>93</xdr:row>
      <xdr:rowOff>68039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01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55380</xdr:rowOff>
    </xdr:from>
    <xdr:to>
      <xdr:col>55</xdr:col>
      <xdr:colOff>0</xdr:colOff>
      <xdr:row>97</xdr:row>
      <xdr:rowOff>14351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14580"/>
          <a:ext cx="838200" cy="1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3188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33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24761</xdr:rowOff>
    </xdr:from>
    <xdr:to>
      <xdr:col>55</xdr:col>
      <xdr:colOff>50800</xdr:colOff>
      <xdr:row>97</xdr:row>
      <xdr:rowOff>126361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55380</xdr:rowOff>
    </xdr:from>
    <xdr:to>
      <xdr:col>50</xdr:col>
      <xdr:colOff>114300</xdr:colOff>
      <xdr:row>96</xdr:row>
      <xdr:rowOff>65252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14580"/>
          <a:ext cx="8890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39250</xdr:rowOff>
    </xdr:from>
    <xdr:to>
      <xdr:col>50</xdr:col>
      <xdr:colOff>165100</xdr:colOff>
      <xdr:row>97</xdr:row>
      <xdr:rowOff>140850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1070</xdr:rowOff>
    </xdr:from>
    <xdr:to>
      <xdr:col>45</xdr:col>
      <xdr:colOff>177800</xdr:colOff>
      <xdr:row>96</xdr:row>
      <xdr:rowOff>65252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118804</xdr:rowOff>
    </xdr:from>
    <xdr:to>
      <xdr:col>46</xdr:col>
      <xdr:colOff>38100</xdr:colOff>
      <xdr:row>97</xdr:row>
      <xdr:rowOff>48954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40081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1070</xdr:rowOff>
    </xdr:from>
    <xdr:to>
      <xdr:col>41</xdr:col>
      <xdr:colOff>50800</xdr:colOff>
      <xdr:row>95</xdr:row>
      <xdr:rowOff>139537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124268</xdr:rowOff>
    </xdr:from>
    <xdr:to>
      <xdr:col>41</xdr:col>
      <xdr:colOff>101600</xdr:colOff>
      <xdr:row>97</xdr:row>
      <xdr:rowOff>54418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45545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161356</xdr:rowOff>
    </xdr:from>
    <xdr:to>
      <xdr:col>36</xdr:col>
      <xdr:colOff>165100</xdr:colOff>
      <xdr:row>97</xdr:row>
      <xdr:rowOff>91506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82633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135001</xdr:rowOff>
    </xdr:from>
    <xdr:to>
      <xdr:col>55</xdr:col>
      <xdr:colOff>50800</xdr:colOff>
      <xdr:row>97</xdr:row>
      <xdr:rowOff>65151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157878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4580</xdr:rowOff>
    </xdr:from>
    <xdr:to>
      <xdr:col>50</xdr:col>
      <xdr:colOff>165100</xdr:colOff>
      <xdr:row>96</xdr:row>
      <xdr:rowOff>106180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122707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2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14452</xdr:rowOff>
    </xdr:from>
    <xdr:to>
      <xdr:col>46</xdr:col>
      <xdr:colOff>38100</xdr:colOff>
      <xdr:row>96</xdr:row>
      <xdr:rowOff>116052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132579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121720</xdr:rowOff>
    </xdr:from>
    <xdr:to>
      <xdr:col>41</xdr:col>
      <xdr:colOff>101600</xdr:colOff>
      <xdr:row>91</xdr:row>
      <xdr:rowOff>51870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68397</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61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88737</xdr:rowOff>
    </xdr:from>
    <xdr:to>
      <xdr:col>36</xdr:col>
      <xdr:colOff>165100</xdr:colOff>
      <xdr:row>96</xdr:row>
      <xdr:rowOff>18887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35414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50706</xdr:rowOff>
    </xdr:from>
    <xdr:to>
      <xdr:col>85</xdr:col>
      <xdr:colOff>127000</xdr:colOff>
      <xdr:row>38</xdr:row>
      <xdr:rowOff>107170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565806"/>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10314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25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58982</xdr:rowOff>
    </xdr:from>
    <xdr:to>
      <xdr:col>81</xdr:col>
      <xdr:colOff>50800</xdr:colOff>
      <xdr:row>38</xdr:row>
      <xdr:rowOff>107170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74082"/>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58982</xdr:rowOff>
    </xdr:from>
    <xdr:to>
      <xdr:col>76</xdr:col>
      <xdr:colOff>114300</xdr:colOff>
      <xdr:row>38</xdr:row>
      <xdr:rowOff>106690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574082"/>
          <a:ext cx="889000" cy="4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82248</xdr:rowOff>
    </xdr:from>
    <xdr:to>
      <xdr:col>76</xdr:col>
      <xdr:colOff>165100</xdr:colOff>
      <xdr:row>38</xdr:row>
      <xdr:rowOff>12398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28925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93843</xdr:rowOff>
    </xdr:from>
    <xdr:to>
      <xdr:col>71</xdr:col>
      <xdr:colOff>177800</xdr:colOff>
      <xdr:row>38</xdr:row>
      <xdr:rowOff>106690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08943"/>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82979</xdr:rowOff>
    </xdr:from>
    <xdr:to>
      <xdr:col>72</xdr:col>
      <xdr:colOff>38100</xdr:colOff>
      <xdr:row>38</xdr:row>
      <xdr:rowOff>13129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29656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125750</xdr:rowOff>
    </xdr:from>
    <xdr:to>
      <xdr:col>67</xdr:col>
      <xdr:colOff>101600</xdr:colOff>
      <xdr:row>38</xdr:row>
      <xdr:rowOff>55900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6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171356</xdr:rowOff>
    </xdr:from>
    <xdr:to>
      <xdr:col>85</xdr:col>
      <xdr:colOff>177800</xdr:colOff>
      <xdr:row>38</xdr:row>
      <xdr:rowOff>101506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130733</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0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56370</xdr:rowOff>
    </xdr:from>
    <xdr:to>
      <xdr:col>81</xdr:col>
      <xdr:colOff>101600</xdr:colOff>
      <xdr:row>38</xdr:row>
      <xdr:rowOff>157970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149097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8182</xdr:rowOff>
    </xdr:from>
    <xdr:to>
      <xdr:col>76</xdr:col>
      <xdr:colOff>165100</xdr:colOff>
      <xdr:row>38</xdr:row>
      <xdr:rowOff>109782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100909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55890</xdr:rowOff>
    </xdr:from>
    <xdr:to>
      <xdr:col>72</xdr:col>
      <xdr:colOff>38100</xdr:colOff>
      <xdr:row>38</xdr:row>
      <xdr:rowOff>157490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148617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43043</xdr:rowOff>
    </xdr:from>
    <xdr:to>
      <xdr:col>67</xdr:col>
      <xdr:colOff>101600</xdr:colOff>
      <xdr:row>38</xdr:row>
      <xdr:rowOff>144643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135770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5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30478</xdr:rowOff>
    </xdr:from>
    <xdr:to>
      <xdr:col>85</xdr:col>
      <xdr:colOff>127000</xdr:colOff>
      <xdr:row>74</xdr:row>
      <xdr:rowOff>42790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17778"/>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37271</xdr:rowOff>
    </xdr:from>
    <xdr:to>
      <xdr:col>81</xdr:col>
      <xdr:colOff>50800</xdr:colOff>
      <xdr:row>74</xdr:row>
      <xdr:rowOff>42790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724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37271</xdr:rowOff>
    </xdr:from>
    <xdr:to>
      <xdr:col>76</xdr:col>
      <xdr:colOff>114300</xdr:colOff>
      <xdr:row>74</xdr:row>
      <xdr:rowOff>83514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9674</xdr:rowOff>
    </xdr:from>
    <xdr:to>
      <xdr:col>76</xdr:col>
      <xdr:colOff>165100</xdr:colOff>
      <xdr:row>74</xdr:row>
      <xdr:rowOff>111274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102401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83514</xdr:rowOff>
    </xdr:from>
    <xdr:to>
      <xdr:col>71</xdr:col>
      <xdr:colOff>177800</xdr:colOff>
      <xdr:row>74</xdr:row>
      <xdr:rowOff>116938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77081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14572</xdr:rowOff>
    </xdr:from>
    <xdr:to>
      <xdr:col>72</xdr:col>
      <xdr:colOff>38100</xdr:colOff>
      <xdr:row>74</xdr:row>
      <xdr:rowOff>116172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132699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20042</xdr:rowOff>
    </xdr:from>
    <xdr:to>
      <xdr:col>67</xdr:col>
      <xdr:colOff>101600</xdr:colOff>
      <xdr:row>74</xdr:row>
      <xdr:rowOff>121642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138169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151128</xdr:rowOff>
    </xdr:from>
    <xdr:to>
      <xdr:col>85</xdr:col>
      <xdr:colOff>177800</xdr:colOff>
      <xdr:row>74</xdr:row>
      <xdr:rowOff>81278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1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163440</xdr:rowOff>
    </xdr:from>
    <xdr:to>
      <xdr:col>81</xdr:col>
      <xdr:colOff>101600</xdr:colOff>
      <xdr:row>74</xdr:row>
      <xdr:rowOff>93590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110117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5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157921</xdr:rowOff>
    </xdr:from>
    <xdr:to>
      <xdr:col>76</xdr:col>
      <xdr:colOff>165100</xdr:colOff>
      <xdr:row>74</xdr:row>
      <xdr:rowOff>88071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104598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32714</xdr:rowOff>
    </xdr:from>
    <xdr:to>
      <xdr:col>72</xdr:col>
      <xdr:colOff>38100</xdr:colOff>
      <xdr:row>74</xdr:row>
      <xdr:rowOff>134314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125441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66138</xdr:rowOff>
    </xdr:from>
    <xdr:to>
      <xdr:col>67</xdr:col>
      <xdr:colOff>101600</xdr:colOff>
      <xdr:row>74</xdr:row>
      <xdr:rowOff>167738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158865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47828</xdr:rowOff>
    </xdr:from>
    <xdr:to>
      <xdr:col>85</xdr:col>
      <xdr:colOff>127000</xdr:colOff>
      <xdr:row>98</xdr:row>
      <xdr:rowOff>50775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9928"/>
          <a:ext cx="8382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47828</xdr:rowOff>
    </xdr:from>
    <xdr:to>
      <xdr:col>81</xdr:col>
      <xdr:colOff>50800</xdr:colOff>
      <xdr:row>98</xdr:row>
      <xdr:rowOff>100952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9928"/>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100952</xdr:rowOff>
    </xdr:from>
    <xdr:to>
      <xdr:col>76</xdr:col>
      <xdr:colOff>114300</xdr:colOff>
      <xdr:row>98</xdr:row>
      <xdr:rowOff>140742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3052"/>
          <a:ext cx="8890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6592</xdr:rowOff>
    </xdr:from>
    <xdr:to>
      <xdr:col>71</xdr:col>
      <xdr:colOff>177800</xdr:colOff>
      <xdr:row>98</xdr:row>
      <xdr:rowOff>140742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08692"/>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171425</xdr:rowOff>
    </xdr:from>
    <xdr:to>
      <xdr:col>85</xdr:col>
      <xdr:colOff>177800</xdr:colOff>
      <xdr:row>98</xdr:row>
      <xdr:rowOff>101575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149852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8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168478</xdr:rowOff>
    </xdr:from>
    <xdr:to>
      <xdr:col>81</xdr:col>
      <xdr:colOff>101600</xdr:colOff>
      <xdr:row>98</xdr:row>
      <xdr:rowOff>98628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89755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50152</xdr:rowOff>
    </xdr:from>
    <xdr:to>
      <xdr:col>76</xdr:col>
      <xdr:colOff>165100</xdr:colOff>
      <xdr:row>98</xdr:row>
      <xdr:rowOff>151752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142879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89942</xdr:rowOff>
    </xdr:from>
    <xdr:to>
      <xdr:col>72</xdr:col>
      <xdr:colOff>38100</xdr:colOff>
      <xdr:row>99</xdr:row>
      <xdr:rowOff>20092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11219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127242</xdr:rowOff>
    </xdr:from>
    <xdr:to>
      <xdr:col>67</xdr:col>
      <xdr:colOff>101600</xdr:colOff>
      <xdr:row>98</xdr:row>
      <xdr:rowOff>57392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73919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76738</xdr:rowOff>
    </xdr:from>
    <xdr:to>
      <xdr:col>107</xdr:col>
      <xdr:colOff>101600</xdr:colOff>
      <xdr:row>38</xdr:row>
      <xdr:rowOff>6888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23415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151765</xdr:rowOff>
    </xdr:from>
    <xdr:to>
      <xdr:col>102</xdr:col>
      <xdr:colOff>165100</xdr:colOff>
      <xdr:row>38</xdr:row>
      <xdr:rowOff>81915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98442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166212</xdr:rowOff>
    </xdr:from>
    <xdr:to>
      <xdr:col>98</xdr:col>
      <xdr:colOff>38100</xdr:colOff>
      <xdr:row>38</xdr:row>
      <xdr:rowOff>96362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112889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22847</xdr:rowOff>
    </xdr:from>
    <xdr:to>
      <xdr:col>116</xdr:col>
      <xdr:colOff>63500</xdr:colOff>
      <xdr:row>59</xdr:row>
      <xdr:rowOff>23114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839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171438</xdr:rowOff>
    </xdr:from>
    <xdr:to>
      <xdr:col>111</xdr:col>
      <xdr:colOff>177800</xdr:colOff>
      <xdr:row>59</xdr:row>
      <xdr:rowOff>23114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15538"/>
          <a:ext cx="8890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171438</xdr:rowOff>
    </xdr:from>
    <xdr:to>
      <xdr:col>107</xdr:col>
      <xdr:colOff>50800</xdr:colOff>
      <xdr:row>59</xdr:row>
      <xdr:rowOff>673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673</xdr:rowOff>
    </xdr:from>
    <xdr:to>
      <xdr:col>102</xdr:col>
      <xdr:colOff>114300</xdr:colOff>
      <xdr:row>59</xdr:row>
      <xdr:rowOff>1283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143497</xdr:rowOff>
    </xdr:from>
    <xdr:to>
      <xdr:col>116</xdr:col>
      <xdr:colOff>114300</xdr:colOff>
      <xdr:row>59</xdr:row>
      <xdr:rowOff>73647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58424</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0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143764</xdr:rowOff>
    </xdr:from>
    <xdr:to>
      <xdr:col>112</xdr:col>
      <xdr:colOff>38100</xdr:colOff>
      <xdr:row>59</xdr:row>
      <xdr:rowOff>73914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65041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18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120638</xdr:rowOff>
    </xdr:from>
    <xdr:to>
      <xdr:col>107</xdr:col>
      <xdr:colOff>101600</xdr:colOff>
      <xdr:row>59</xdr:row>
      <xdr:rowOff>50788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41915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121323</xdr:rowOff>
    </xdr:from>
    <xdr:to>
      <xdr:col>102</xdr:col>
      <xdr:colOff>165100</xdr:colOff>
      <xdr:row>59</xdr:row>
      <xdr:rowOff>51473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42600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121933</xdr:rowOff>
    </xdr:from>
    <xdr:to>
      <xdr:col>98</xdr:col>
      <xdr:colOff>38100</xdr:colOff>
      <xdr:row>59</xdr:row>
      <xdr:rowOff>52083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43210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25720</xdr:rowOff>
    </xdr:from>
    <xdr:to>
      <xdr:col>116</xdr:col>
      <xdr:colOff>63500</xdr:colOff>
      <xdr:row>74</xdr:row>
      <xdr:rowOff>55598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13020"/>
          <a:ext cx="8382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55598</xdr:rowOff>
    </xdr:from>
    <xdr:to>
      <xdr:col>111</xdr:col>
      <xdr:colOff>177800</xdr:colOff>
      <xdr:row>74</xdr:row>
      <xdr:rowOff>77818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4289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21377</xdr:rowOff>
    </xdr:from>
    <xdr:to>
      <xdr:col>107</xdr:col>
      <xdr:colOff>50800</xdr:colOff>
      <xdr:row>74</xdr:row>
      <xdr:rowOff>77818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537227"/>
          <a:ext cx="889000" cy="2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84968</xdr:rowOff>
    </xdr:from>
    <xdr:to>
      <xdr:col>107</xdr:col>
      <xdr:colOff>101600</xdr:colOff>
      <xdr:row>76</xdr:row>
      <xdr:rowOff>15118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4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21377</xdr:rowOff>
    </xdr:from>
    <xdr:to>
      <xdr:col>102</xdr:col>
      <xdr:colOff>114300</xdr:colOff>
      <xdr:row>73</xdr:row>
      <xdr:rowOff>66456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537227"/>
          <a:ext cx="8890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121818</xdr:rowOff>
    </xdr:from>
    <xdr:to>
      <xdr:col>102</xdr:col>
      <xdr:colOff>165100</xdr:colOff>
      <xdr:row>75</xdr:row>
      <xdr:rowOff>51968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43095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118938</xdr:rowOff>
    </xdr:from>
    <xdr:to>
      <xdr:col>98</xdr:col>
      <xdr:colOff>38100</xdr:colOff>
      <xdr:row>75</xdr:row>
      <xdr:rowOff>49088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40215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146370</xdr:rowOff>
    </xdr:from>
    <xdr:to>
      <xdr:col>116</xdr:col>
      <xdr:colOff>114300</xdr:colOff>
      <xdr:row>74</xdr:row>
      <xdr:rowOff>76520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169247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1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4798</xdr:rowOff>
    </xdr:from>
    <xdr:to>
      <xdr:col>112</xdr:col>
      <xdr:colOff>38100</xdr:colOff>
      <xdr:row>74</xdr:row>
      <xdr:rowOff>106398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69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122925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27018</xdr:rowOff>
    </xdr:from>
    <xdr:to>
      <xdr:col>107</xdr:col>
      <xdr:colOff>101600</xdr:colOff>
      <xdr:row>74</xdr:row>
      <xdr:rowOff>128618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145145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8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142027</xdr:rowOff>
    </xdr:from>
    <xdr:to>
      <xdr:col>102</xdr:col>
      <xdr:colOff>165100</xdr:colOff>
      <xdr:row>73</xdr:row>
      <xdr:rowOff>72177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4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88704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26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15656</xdr:rowOff>
    </xdr:from>
    <xdr:to>
      <xdr:col>98</xdr:col>
      <xdr:colOff>38100</xdr:colOff>
      <xdr:row>73</xdr:row>
      <xdr:rowOff>117256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5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133783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3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円の減となっており、任期の定めのない常勤職員給料等や退職手当の減などが主な要因としてあげられる。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78,462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円の増となっており、固定資産税適正評価事業や梯子車分解整備事業が増額となったことなどが要因としてあげられる。年々増加傾向にあるため実施事業の見直し等物件費の縮減に努める。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151,956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円の大幅減となっている。電力・ガス・食料品等価格高騰緊急支援給付金の増額があるものの、子育て世帯や住民税非課税世帯等に対する臨時特別給付金などの減により、全体として減額となっている。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73,413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円の大幅増となっている。主な要因としては、地域消費喚起プレミアム商品券支援事業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新型コロナウイルス対策</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や新型コロナウイルスワクチン接種事業償還金の増額などがあげられる。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67,583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減となっている。新規整備において国道沿線地域複合施設整備事業の増があった一方、更新整備において公営住宅等整備事業や防災情報システム整備事業の減などがあり、全体として減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125527</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3377"/>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64719</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2256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27229</xdr:rowOff>
    </xdr:from>
    <xdr:to>
      <xdr:col>15</xdr:col>
      <xdr:colOff>50800</xdr:colOff>
      <xdr:row>33</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157531</xdr:rowOff>
    </xdr:from>
    <xdr:to>
      <xdr:col>10</xdr:col>
      <xdr:colOff>114300</xdr:colOff>
      <xdr:row>33</xdr:row>
      <xdr:rowOff>27229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74727</xdr:rowOff>
    </xdr:from>
    <xdr:to>
      <xdr:col>24</xdr:col>
      <xdr:colOff>114300</xdr:colOff>
      <xdr:row>34</xdr:row>
      <xdr:rowOff>4877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97604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81128</xdr:rowOff>
    </xdr:from>
    <xdr:to>
      <xdr:col>20</xdr:col>
      <xdr:colOff>38100</xdr:colOff>
      <xdr:row>34</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13919</xdr:rowOff>
    </xdr:from>
    <xdr:to>
      <xdr:col>15</xdr:col>
      <xdr:colOff>101600</xdr:colOff>
      <xdr:row>33</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147879</xdr:rowOff>
    </xdr:from>
    <xdr:to>
      <xdr:col>10</xdr:col>
      <xdr:colOff>165100</xdr:colOff>
      <xdr:row>33</xdr:row>
      <xdr:rowOff>78029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94556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106731</xdr:rowOff>
    </xdr:from>
    <xdr:to>
      <xdr:col>6</xdr:col>
      <xdr:colOff>38100</xdr:colOff>
      <xdr:row>33</xdr:row>
      <xdr:rowOff>36881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53408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84858</xdr:rowOff>
    </xdr:from>
    <xdr:to>
      <xdr:col>24</xdr:col>
      <xdr:colOff>63500</xdr:colOff>
      <xdr:row>56</xdr:row>
      <xdr:rowOff>167263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86058"/>
          <a:ext cx="838200" cy="8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35959</xdr:rowOff>
    </xdr:from>
    <xdr:to>
      <xdr:col>19</xdr:col>
      <xdr:colOff>177800</xdr:colOff>
      <xdr:row>56</xdr:row>
      <xdr:rowOff>84858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608459"/>
          <a:ext cx="889000" cy="10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35959</xdr:rowOff>
    </xdr:from>
    <xdr:to>
      <xdr:col>15</xdr:col>
      <xdr:colOff>50800</xdr:colOff>
      <xdr:row>51</xdr:row>
      <xdr:rowOff>136358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608459"/>
          <a:ext cx="889000" cy="2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14986</xdr:rowOff>
    </xdr:from>
    <xdr:to>
      <xdr:col>15</xdr:col>
      <xdr:colOff>101600</xdr:colOff>
      <xdr:row>50</xdr:row>
      <xdr:rowOff>116586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58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107713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6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136358</xdr:rowOff>
    </xdr:from>
    <xdr:to>
      <xdr:col>10</xdr:col>
      <xdr:colOff>114300</xdr:colOff>
      <xdr:row>56</xdr:row>
      <xdr:rowOff>26902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80308"/>
          <a:ext cx="889000" cy="74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135317</xdr:rowOff>
    </xdr:from>
    <xdr:to>
      <xdr:col>10</xdr:col>
      <xdr:colOff>165100</xdr:colOff>
      <xdr:row>57</xdr:row>
      <xdr:rowOff>65467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56594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2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170260</xdr:rowOff>
    </xdr:from>
    <xdr:to>
      <xdr:col>6</xdr:col>
      <xdr:colOff>38100</xdr:colOff>
      <xdr:row>57</xdr:row>
      <xdr:rowOff>100410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91537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6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116463</xdr:rowOff>
    </xdr:from>
    <xdr:to>
      <xdr:col>24</xdr:col>
      <xdr:colOff>114300</xdr:colOff>
      <xdr:row>57</xdr:row>
      <xdr:rowOff>46613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94890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9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34058</xdr:rowOff>
    </xdr:from>
    <xdr:to>
      <xdr:col>20</xdr:col>
      <xdr:colOff>38100</xdr:colOff>
      <xdr:row>56</xdr:row>
      <xdr:rowOff>135658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152185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156609</xdr:rowOff>
    </xdr:from>
    <xdr:to>
      <xdr:col>15</xdr:col>
      <xdr:colOff>101600</xdr:colOff>
      <xdr:row>50</xdr:row>
      <xdr:rowOff>86759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5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103286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3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85558</xdr:rowOff>
    </xdr:from>
    <xdr:to>
      <xdr:col>10</xdr:col>
      <xdr:colOff>165100</xdr:colOff>
      <xdr:row>52</xdr:row>
      <xdr:rowOff>15708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82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32235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60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147552</xdr:rowOff>
    </xdr:from>
    <xdr:to>
      <xdr:col>6</xdr:col>
      <xdr:colOff>38100</xdr:colOff>
      <xdr:row>56</xdr:row>
      <xdr:rowOff>77702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94229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170955</xdr:rowOff>
    </xdr:from>
    <xdr:to>
      <xdr:col>24</xdr:col>
      <xdr:colOff>63500</xdr:colOff>
      <xdr:row>70</xdr:row>
      <xdr:rowOff>114960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001005"/>
          <a:ext cx="838200" cy="1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170955</xdr:rowOff>
    </xdr:from>
    <xdr:to>
      <xdr:col>19</xdr:col>
      <xdr:colOff>177800</xdr:colOff>
      <xdr:row>71</xdr:row>
      <xdr:rowOff>144894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001005"/>
          <a:ext cx="8890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144894</xdr:rowOff>
    </xdr:from>
    <xdr:to>
      <xdr:col>15</xdr:col>
      <xdr:colOff>50800</xdr:colOff>
      <xdr:row>72</xdr:row>
      <xdr:rowOff>81369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317844"/>
          <a:ext cx="8890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144894</xdr:rowOff>
    </xdr:from>
    <xdr:to>
      <xdr:col>15</xdr:col>
      <xdr:colOff>101600</xdr:colOff>
      <xdr:row>75</xdr:row>
      <xdr:rowOff>75044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66171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81369</xdr:rowOff>
    </xdr:from>
    <xdr:to>
      <xdr:col>10</xdr:col>
      <xdr:colOff>114300</xdr:colOff>
      <xdr:row>73</xdr:row>
      <xdr:rowOff>40831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41237</xdr:rowOff>
    </xdr:from>
    <xdr:to>
      <xdr:col>10</xdr:col>
      <xdr:colOff>165100</xdr:colOff>
      <xdr:row>75</xdr:row>
      <xdr:rowOff>142837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133963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111366</xdr:rowOff>
    </xdr:from>
    <xdr:to>
      <xdr:col>6</xdr:col>
      <xdr:colOff>38100</xdr:colOff>
      <xdr:row>76</xdr:row>
      <xdr:rowOff>41517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32644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64160</xdr:rowOff>
    </xdr:from>
    <xdr:to>
      <xdr:col>24</xdr:col>
      <xdr:colOff>114300</xdr:colOff>
      <xdr:row>70</xdr:row>
      <xdr:rowOff>165760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17187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1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120155</xdr:rowOff>
    </xdr:from>
    <xdr:to>
      <xdr:col>20</xdr:col>
      <xdr:colOff>38100</xdr:colOff>
      <xdr:row>70</xdr:row>
      <xdr:rowOff>50305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1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66832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72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94094</xdr:rowOff>
    </xdr:from>
    <xdr:to>
      <xdr:col>15</xdr:col>
      <xdr:colOff>101600</xdr:colOff>
      <xdr:row>72</xdr:row>
      <xdr:rowOff>24244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40771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30569</xdr:rowOff>
    </xdr:from>
    <xdr:to>
      <xdr:col>10</xdr:col>
      <xdr:colOff>165100</xdr:colOff>
      <xdr:row>72</xdr:row>
      <xdr:rowOff>132169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148696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161481</xdr:rowOff>
    </xdr:from>
    <xdr:to>
      <xdr:col>6</xdr:col>
      <xdr:colOff>38100</xdr:colOff>
      <xdr:row>73</xdr:row>
      <xdr:rowOff>91631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108158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65081</xdr:rowOff>
    </xdr:from>
    <xdr:to>
      <xdr:col>24</xdr:col>
      <xdr:colOff>63500</xdr:colOff>
      <xdr:row>95</xdr:row>
      <xdr:rowOff>167303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52831"/>
          <a:ext cx="838200" cy="1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167303</xdr:rowOff>
    </xdr:from>
    <xdr:to>
      <xdr:col>19</xdr:col>
      <xdr:colOff>177800</xdr:colOff>
      <xdr:row>97</xdr:row>
      <xdr:rowOff>7074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55053"/>
          <a:ext cx="889000" cy="1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7074</xdr:rowOff>
    </xdr:from>
    <xdr:to>
      <xdr:col>15</xdr:col>
      <xdr:colOff>50800</xdr:colOff>
      <xdr:row>97</xdr:row>
      <xdr:rowOff>64891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37724"/>
          <a:ext cx="889000" cy="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64891</xdr:rowOff>
    </xdr:from>
    <xdr:to>
      <xdr:col>10</xdr:col>
      <xdr:colOff>114300</xdr:colOff>
      <xdr:row>97</xdr:row>
      <xdr:rowOff>85637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5541"/>
          <a:ext cx="8890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14281</xdr:rowOff>
    </xdr:from>
    <xdr:to>
      <xdr:col>24</xdr:col>
      <xdr:colOff>114300</xdr:colOff>
      <xdr:row>95</xdr:row>
      <xdr:rowOff>115881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37158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116503</xdr:rowOff>
    </xdr:from>
    <xdr:to>
      <xdr:col>20</xdr:col>
      <xdr:colOff>38100</xdr:colOff>
      <xdr:row>96</xdr:row>
      <xdr:rowOff>46653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63180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127724</xdr:rowOff>
    </xdr:from>
    <xdr:to>
      <xdr:col>15</xdr:col>
      <xdr:colOff>101600</xdr:colOff>
      <xdr:row>97</xdr:row>
      <xdr:rowOff>57874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49001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14091</xdr:rowOff>
    </xdr:from>
    <xdr:to>
      <xdr:col>10</xdr:col>
      <xdr:colOff>165100</xdr:colOff>
      <xdr:row>97</xdr:row>
      <xdr:rowOff>115691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106818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34837</xdr:rowOff>
    </xdr:from>
    <xdr:to>
      <xdr:col>6</xdr:col>
      <xdr:colOff>38100</xdr:colOff>
      <xdr:row>97</xdr:row>
      <xdr:rowOff>136437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126974</xdr:rowOff>
    </xdr:from>
    <xdr:to>
      <xdr:col>55</xdr:col>
      <xdr:colOff>0</xdr:colOff>
      <xdr:row>38</xdr:row>
      <xdr:rowOff>127736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207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126974</xdr:rowOff>
    </xdr:from>
    <xdr:to>
      <xdr:col>50</xdr:col>
      <xdr:colOff>114300</xdr:colOff>
      <xdr:row>38</xdr:row>
      <xdr:rowOff>131013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2074"/>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131013</xdr:rowOff>
    </xdr:from>
    <xdr:to>
      <xdr:col>45</xdr:col>
      <xdr:colOff>177800</xdr:colOff>
      <xdr:row>38</xdr:row>
      <xdr:rowOff>145338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4611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143434</xdr:rowOff>
    </xdr:from>
    <xdr:to>
      <xdr:col>41</xdr:col>
      <xdr:colOff>50800</xdr:colOff>
      <xdr:row>38</xdr:row>
      <xdr:rowOff>145338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85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76936</xdr:rowOff>
    </xdr:from>
    <xdr:to>
      <xdr:col>55</xdr:col>
      <xdr:colOff>50800</xdr:colOff>
      <xdr:row>39</xdr:row>
      <xdr:rowOff>7086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76174</xdr:rowOff>
    </xdr:from>
    <xdr:to>
      <xdr:col>50</xdr:col>
      <xdr:colOff>165100</xdr:colOff>
      <xdr:row>39</xdr:row>
      <xdr:rowOff>6324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168901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6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80213</xdr:rowOff>
    </xdr:from>
    <xdr:to>
      <xdr:col>46</xdr:col>
      <xdr:colOff>38100</xdr:colOff>
      <xdr:row>39</xdr:row>
      <xdr:rowOff>10363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26890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94538</xdr:rowOff>
    </xdr:from>
    <xdr:to>
      <xdr:col>41</xdr:col>
      <xdr:colOff>101600</xdr:colOff>
      <xdr:row>39</xdr:row>
      <xdr:rowOff>24688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41216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92634</xdr:rowOff>
    </xdr:from>
    <xdr:to>
      <xdr:col>36</xdr:col>
      <xdr:colOff>165100</xdr:colOff>
      <xdr:row>39</xdr:row>
      <xdr:rowOff>22784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39311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xdr:rowOff>
    </xdr:from>
    <xdr:to>
      <xdr:col>55</xdr:col>
      <xdr:colOff>0</xdr:colOff>
      <xdr:row>55</xdr:row>
      <xdr:rowOff>36814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43134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1593</xdr:rowOff>
    </xdr:from>
    <xdr:to>
      <xdr:col>50</xdr:col>
      <xdr:colOff>114300</xdr:colOff>
      <xdr:row>55</xdr:row>
      <xdr:rowOff>74124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431343"/>
          <a:ext cx="889000" cy="7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27115</xdr:rowOff>
    </xdr:from>
    <xdr:to>
      <xdr:col>45</xdr:col>
      <xdr:colOff>177800</xdr:colOff>
      <xdr:row>55</xdr:row>
      <xdr:rowOff>74124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456865"/>
          <a:ext cx="889000" cy="4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166477</xdr:rowOff>
    </xdr:from>
    <xdr:to>
      <xdr:col>46</xdr:col>
      <xdr:colOff>38100</xdr:colOff>
      <xdr:row>57</xdr:row>
      <xdr:rowOff>96627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6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87754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27115</xdr:rowOff>
    </xdr:from>
    <xdr:to>
      <xdr:col>41</xdr:col>
      <xdr:colOff>50800</xdr:colOff>
      <xdr:row>55</xdr:row>
      <xdr:rowOff>88689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56865"/>
          <a:ext cx="889000" cy="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10180</xdr:rowOff>
    </xdr:from>
    <xdr:to>
      <xdr:col>41</xdr:col>
      <xdr:colOff>101600</xdr:colOff>
      <xdr:row>57</xdr:row>
      <xdr:rowOff>111780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102907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7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xdr:rowOff>
    </xdr:from>
    <xdr:to>
      <xdr:col>36</xdr:col>
      <xdr:colOff>165100</xdr:colOff>
      <xdr:row>57</xdr:row>
      <xdr:rowOff>108400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157464</xdr:rowOff>
    </xdr:from>
    <xdr:to>
      <xdr:col>55</xdr:col>
      <xdr:colOff>50800</xdr:colOff>
      <xdr:row>55</xdr:row>
      <xdr:rowOff>87614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4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8891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26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122243</xdr:rowOff>
    </xdr:from>
    <xdr:to>
      <xdr:col>50</xdr:col>
      <xdr:colOff>165100</xdr:colOff>
      <xdr:row>55</xdr:row>
      <xdr:rowOff>52393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68920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1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23324</xdr:rowOff>
    </xdr:from>
    <xdr:to>
      <xdr:col>46</xdr:col>
      <xdr:colOff>38100</xdr:colOff>
      <xdr:row>55</xdr:row>
      <xdr:rowOff>124924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4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141451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2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147765</xdr:rowOff>
    </xdr:from>
    <xdr:to>
      <xdr:col>41</xdr:col>
      <xdr:colOff>101600</xdr:colOff>
      <xdr:row>55</xdr:row>
      <xdr:rowOff>77915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94442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37889</xdr:rowOff>
    </xdr:from>
    <xdr:to>
      <xdr:col>36</xdr:col>
      <xdr:colOff>165100</xdr:colOff>
      <xdr:row>55</xdr:row>
      <xdr:rowOff>139489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156016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83769</xdr:rowOff>
    </xdr:from>
    <xdr:to>
      <xdr:col>55</xdr:col>
      <xdr:colOff>0</xdr:colOff>
      <xdr:row>77</xdr:row>
      <xdr:rowOff>146883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85419"/>
          <a:ext cx="838200" cy="6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29344</xdr:rowOff>
    </xdr:from>
    <xdr:to>
      <xdr:col>50</xdr:col>
      <xdr:colOff>114300</xdr:colOff>
      <xdr:row>77</xdr:row>
      <xdr:rowOff>146883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30994"/>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29344</xdr:rowOff>
    </xdr:from>
    <xdr:to>
      <xdr:col>45</xdr:col>
      <xdr:colOff>177800</xdr:colOff>
      <xdr:row>78</xdr:row>
      <xdr:rowOff>19456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30994"/>
          <a:ext cx="889000" cy="1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86747</xdr:rowOff>
    </xdr:from>
    <xdr:to>
      <xdr:col>46</xdr:col>
      <xdr:colOff>38100</xdr:colOff>
      <xdr:row>77</xdr:row>
      <xdr:rowOff>16897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33424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19456</xdr:rowOff>
    </xdr:from>
    <xdr:to>
      <xdr:col>41</xdr:col>
      <xdr:colOff>50800</xdr:colOff>
      <xdr:row>78</xdr:row>
      <xdr:rowOff>41135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92556"/>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93663</xdr:rowOff>
    </xdr:from>
    <xdr:to>
      <xdr:col>41</xdr:col>
      <xdr:colOff>101600</xdr:colOff>
      <xdr:row>78</xdr:row>
      <xdr:rowOff>23813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92044</xdr:rowOff>
    </xdr:from>
    <xdr:to>
      <xdr:col>36</xdr:col>
      <xdr:colOff>165100</xdr:colOff>
      <xdr:row>78</xdr:row>
      <xdr:rowOff>22194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38721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32969</xdr:rowOff>
    </xdr:from>
    <xdr:to>
      <xdr:col>55</xdr:col>
      <xdr:colOff>50800</xdr:colOff>
      <xdr:row>77</xdr:row>
      <xdr:rowOff>134569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11396</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96083</xdr:rowOff>
    </xdr:from>
    <xdr:to>
      <xdr:col>50</xdr:col>
      <xdr:colOff>165100</xdr:colOff>
      <xdr:row>78</xdr:row>
      <xdr:rowOff>26233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17360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149994</xdr:rowOff>
    </xdr:from>
    <xdr:to>
      <xdr:col>46</xdr:col>
      <xdr:colOff>38100</xdr:colOff>
      <xdr:row>77</xdr:row>
      <xdr:rowOff>80144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1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71271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140106</xdr:rowOff>
    </xdr:from>
    <xdr:to>
      <xdr:col>41</xdr:col>
      <xdr:colOff>101600</xdr:colOff>
      <xdr:row>78</xdr:row>
      <xdr:rowOff>70256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61383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3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161785</xdr:rowOff>
    </xdr:from>
    <xdr:to>
      <xdr:col>36</xdr:col>
      <xdr:colOff>165100</xdr:colOff>
      <xdr:row>78</xdr:row>
      <xdr:rowOff>91935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83062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117869</xdr:rowOff>
    </xdr:from>
    <xdr:to>
      <xdr:col>55</xdr:col>
      <xdr:colOff>0</xdr:colOff>
      <xdr:row>96</xdr:row>
      <xdr:rowOff>32410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05619"/>
          <a:ext cx="838200" cy="8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145338</xdr:rowOff>
    </xdr:from>
    <xdr:to>
      <xdr:col>50</xdr:col>
      <xdr:colOff>114300</xdr:colOff>
      <xdr:row>96</xdr:row>
      <xdr:rowOff>32410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33088"/>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145338</xdr:rowOff>
    </xdr:from>
    <xdr:to>
      <xdr:col>45</xdr:col>
      <xdr:colOff>177800</xdr:colOff>
      <xdr:row>95</xdr:row>
      <xdr:rowOff>162313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33088"/>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84271</xdr:rowOff>
    </xdr:from>
    <xdr:to>
      <xdr:col>46</xdr:col>
      <xdr:colOff>38100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162313</xdr:rowOff>
    </xdr:from>
    <xdr:to>
      <xdr:col>41</xdr:col>
      <xdr:colOff>50800</xdr:colOff>
      <xdr:row>97</xdr:row>
      <xdr:rowOff>4578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5006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140240</xdr:rowOff>
    </xdr:from>
    <xdr:to>
      <xdr:col>41</xdr:col>
      <xdr:colOff>101600</xdr:colOff>
      <xdr:row>96</xdr:row>
      <xdr:rowOff>70390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61517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133096</xdr:rowOff>
    </xdr:from>
    <xdr:to>
      <xdr:col>36</xdr:col>
      <xdr:colOff>165100</xdr:colOff>
      <xdr:row>96</xdr:row>
      <xdr:rowOff>63246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79773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67069</xdr:rowOff>
    </xdr:from>
    <xdr:to>
      <xdr:col>55</xdr:col>
      <xdr:colOff>50800</xdr:colOff>
      <xdr:row>95</xdr:row>
      <xdr:rowOff>168669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89946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153060</xdr:rowOff>
    </xdr:from>
    <xdr:to>
      <xdr:col>50</xdr:col>
      <xdr:colOff>165100</xdr:colOff>
      <xdr:row>96</xdr:row>
      <xdr:rowOff>83210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99737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94538</xdr:rowOff>
    </xdr:from>
    <xdr:to>
      <xdr:col>46</xdr:col>
      <xdr:colOff>38100</xdr:colOff>
      <xdr:row>96</xdr:row>
      <xdr:rowOff>24688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15815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111513</xdr:rowOff>
    </xdr:from>
    <xdr:to>
      <xdr:col>41</xdr:col>
      <xdr:colOff>101600</xdr:colOff>
      <xdr:row>96</xdr:row>
      <xdr:rowOff>41663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58190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125228</xdr:rowOff>
    </xdr:from>
    <xdr:to>
      <xdr:col>36</xdr:col>
      <xdr:colOff>165100</xdr:colOff>
      <xdr:row>97</xdr:row>
      <xdr:rowOff>55378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46505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3854</xdr:rowOff>
    </xdr:from>
    <xdr:to>
      <xdr:col>85</xdr:col>
      <xdr:colOff>127000</xdr:colOff>
      <xdr:row>35</xdr:row>
      <xdr:rowOff>57004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833154"/>
          <a:ext cx="838200" cy="2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88322</xdr:rowOff>
    </xdr:from>
    <xdr:to>
      <xdr:col>81</xdr:col>
      <xdr:colOff>50800</xdr:colOff>
      <xdr:row>34</xdr:row>
      <xdr:rowOff>3854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31822"/>
          <a:ext cx="889000" cy="6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88322</xdr:rowOff>
    </xdr:from>
    <xdr:to>
      <xdr:col>76</xdr:col>
      <xdr:colOff>114300</xdr:colOff>
      <xdr:row>33</xdr:row>
      <xdr:rowOff>152102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31822"/>
          <a:ext cx="889000" cy="5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22777</xdr:rowOff>
    </xdr:from>
    <xdr:to>
      <xdr:col>76</xdr:col>
      <xdr:colOff>165100</xdr:colOff>
      <xdr:row>34</xdr:row>
      <xdr:rowOff>124377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8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9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152102</xdr:rowOff>
    </xdr:from>
    <xdr:to>
      <xdr:col>71</xdr:col>
      <xdr:colOff>177800</xdr:colOff>
      <xdr:row>36</xdr:row>
      <xdr:rowOff>12655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809952"/>
          <a:ext cx="889000" cy="37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127991</xdr:rowOff>
    </xdr:from>
    <xdr:to>
      <xdr:col>72</xdr:col>
      <xdr:colOff>38100</xdr:colOff>
      <xdr:row>35</xdr:row>
      <xdr:rowOff>58141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5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49268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145364</xdr:rowOff>
    </xdr:from>
    <xdr:to>
      <xdr:col>67</xdr:col>
      <xdr:colOff>101600</xdr:colOff>
      <xdr:row>35</xdr:row>
      <xdr:rowOff>75514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7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92041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6204</xdr:rowOff>
    </xdr:from>
    <xdr:to>
      <xdr:col>85</xdr:col>
      <xdr:colOff>177800</xdr:colOff>
      <xdr:row>35</xdr:row>
      <xdr:rowOff>107804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29081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5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124504</xdr:rowOff>
    </xdr:from>
    <xdr:to>
      <xdr:col>81</xdr:col>
      <xdr:colOff>101600</xdr:colOff>
      <xdr:row>34</xdr:row>
      <xdr:rowOff>54654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7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71181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5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37522</xdr:rowOff>
    </xdr:from>
    <xdr:to>
      <xdr:col>76</xdr:col>
      <xdr:colOff>165100</xdr:colOff>
      <xdr:row>30</xdr:row>
      <xdr:rowOff>139122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1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155649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49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101302</xdr:rowOff>
    </xdr:from>
    <xdr:to>
      <xdr:col>72</xdr:col>
      <xdr:colOff>38100</xdr:colOff>
      <xdr:row>34</xdr:row>
      <xdr:rowOff>31452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7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47979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5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133305</xdr:rowOff>
    </xdr:from>
    <xdr:to>
      <xdr:col>67</xdr:col>
      <xdr:colOff>101600</xdr:colOff>
      <xdr:row>36</xdr:row>
      <xdr:rowOff>63455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54582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2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82944</xdr:rowOff>
    </xdr:from>
    <xdr:to>
      <xdr:col>85</xdr:col>
      <xdr:colOff>127000</xdr:colOff>
      <xdr:row>57</xdr:row>
      <xdr:rowOff>85751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55594"/>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85751</xdr:rowOff>
    </xdr:from>
    <xdr:to>
      <xdr:col>81</xdr:col>
      <xdr:colOff>50800</xdr:colOff>
      <xdr:row>58</xdr:row>
      <xdr:rowOff>25095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58401"/>
          <a:ext cx="889000" cy="1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4102</xdr:rowOff>
    </xdr:from>
    <xdr:to>
      <xdr:col>76</xdr:col>
      <xdr:colOff>114300</xdr:colOff>
      <xdr:row>58</xdr:row>
      <xdr:rowOff>25095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48202"/>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159576</xdr:rowOff>
    </xdr:from>
    <xdr:to>
      <xdr:col>76</xdr:col>
      <xdr:colOff>165100</xdr:colOff>
      <xdr:row>57</xdr:row>
      <xdr:rowOff>89726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106253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3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117843</xdr:rowOff>
    </xdr:from>
    <xdr:to>
      <xdr:col>71</xdr:col>
      <xdr:colOff>177800</xdr:colOff>
      <xdr:row>58</xdr:row>
      <xdr:rowOff>4102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890493"/>
          <a:ext cx="8890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156456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32144</xdr:rowOff>
    </xdr:from>
    <xdr:to>
      <xdr:col>85</xdr:col>
      <xdr:colOff>177800</xdr:colOff>
      <xdr:row>57</xdr:row>
      <xdr:rowOff>133744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55021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34951</xdr:rowOff>
    </xdr:from>
    <xdr:to>
      <xdr:col>81</xdr:col>
      <xdr:colOff>101600</xdr:colOff>
      <xdr:row>57</xdr:row>
      <xdr:rowOff>136551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153078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145745</xdr:rowOff>
    </xdr:from>
    <xdr:to>
      <xdr:col>76</xdr:col>
      <xdr:colOff>165100</xdr:colOff>
      <xdr:row>58</xdr:row>
      <xdr:rowOff>75895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67022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124752</xdr:rowOff>
    </xdr:from>
    <xdr:to>
      <xdr:col>72</xdr:col>
      <xdr:colOff>38100</xdr:colOff>
      <xdr:row>58</xdr:row>
      <xdr:rowOff>54902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67043</xdr:rowOff>
    </xdr:from>
    <xdr:to>
      <xdr:col>67</xdr:col>
      <xdr:colOff>101600</xdr:colOff>
      <xdr:row>57</xdr:row>
      <xdr:rowOff>168643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159770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50705</xdr:rowOff>
    </xdr:from>
    <xdr:to>
      <xdr:col>85</xdr:col>
      <xdr:colOff>127000</xdr:colOff>
      <xdr:row>78</xdr:row>
      <xdr:rowOff>107170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23805"/>
          <a:ext cx="8382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10313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8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58981</xdr:rowOff>
    </xdr:from>
    <xdr:to>
      <xdr:col>81</xdr:col>
      <xdr:colOff>50800</xdr:colOff>
      <xdr:row>78</xdr:row>
      <xdr:rowOff>107170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32081"/>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58981</xdr:rowOff>
    </xdr:from>
    <xdr:to>
      <xdr:col>76</xdr:col>
      <xdr:colOff>114300</xdr:colOff>
      <xdr:row>78</xdr:row>
      <xdr:rowOff>106690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32081"/>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82248</xdr:rowOff>
    </xdr:from>
    <xdr:to>
      <xdr:col>76</xdr:col>
      <xdr:colOff>165100</xdr:colOff>
      <xdr:row>78</xdr:row>
      <xdr:rowOff>12398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28925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05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93842</xdr:rowOff>
    </xdr:from>
    <xdr:to>
      <xdr:col>71</xdr:col>
      <xdr:colOff>177800</xdr:colOff>
      <xdr:row>78</xdr:row>
      <xdr:rowOff>106690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66942"/>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82979</xdr:rowOff>
    </xdr:from>
    <xdr:to>
      <xdr:col>72</xdr:col>
      <xdr:colOff>38100</xdr:colOff>
      <xdr:row>78</xdr:row>
      <xdr:rowOff>13129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8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29656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0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125750</xdr:rowOff>
    </xdr:from>
    <xdr:to>
      <xdr:col>67</xdr:col>
      <xdr:colOff>101600</xdr:colOff>
      <xdr:row>78</xdr:row>
      <xdr:rowOff>55900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72427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171355</xdr:rowOff>
    </xdr:from>
    <xdr:to>
      <xdr:col>85</xdr:col>
      <xdr:colOff>177800</xdr:colOff>
      <xdr:row>78</xdr:row>
      <xdr:rowOff>101505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130732</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1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56370</xdr:rowOff>
    </xdr:from>
    <xdr:to>
      <xdr:col>81</xdr:col>
      <xdr:colOff>101600</xdr:colOff>
      <xdr:row>78</xdr:row>
      <xdr:rowOff>157970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149097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8181</xdr:rowOff>
    </xdr:from>
    <xdr:to>
      <xdr:col>76</xdr:col>
      <xdr:colOff>165100</xdr:colOff>
      <xdr:row>78</xdr:row>
      <xdr:rowOff>109781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100908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55890</xdr:rowOff>
    </xdr:from>
    <xdr:to>
      <xdr:col>72</xdr:col>
      <xdr:colOff>38100</xdr:colOff>
      <xdr:row>78</xdr:row>
      <xdr:rowOff>157490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2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148617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5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43042</xdr:rowOff>
    </xdr:from>
    <xdr:to>
      <xdr:col>67</xdr:col>
      <xdr:colOff>101600</xdr:colOff>
      <xdr:row>78</xdr:row>
      <xdr:rowOff>144642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135769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30479</xdr:rowOff>
    </xdr:from>
    <xdr:to>
      <xdr:col>85</xdr:col>
      <xdr:colOff>127000</xdr:colOff>
      <xdr:row>94</xdr:row>
      <xdr:rowOff>42790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46779"/>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37271</xdr:rowOff>
    </xdr:from>
    <xdr:to>
      <xdr:col>81</xdr:col>
      <xdr:colOff>50800</xdr:colOff>
      <xdr:row>94</xdr:row>
      <xdr:rowOff>42790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53571"/>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37271</xdr:rowOff>
    </xdr:from>
    <xdr:to>
      <xdr:col>76</xdr:col>
      <xdr:colOff>114300</xdr:colOff>
      <xdr:row>94</xdr:row>
      <xdr:rowOff>83513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9609</xdr:rowOff>
    </xdr:from>
    <xdr:to>
      <xdr:col>76</xdr:col>
      <xdr:colOff>165100</xdr:colOff>
      <xdr:row>94</xdr:row>
      <xdr:rowOff>111209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102336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83513</xdr:rowOff>
    </xdr:from>
    <xdr:to>
      <xdr:col>71</xdr:col>
      <xdr:colOff>177800</xdr:colOff>
      <xdr:row>94</xdr:row>
      <xdr:rowOff>116939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99813"/>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14491</xdr:rowOff>
    </xdr:from>
    <xdr:to>
      <xdr:col>72</xdr:col>
      <xdr:colOff>38100</xdr:colOff>
      <xdr:row>94</xdr:row>
      <xdr:rowOff>116091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132618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19960</xdr:rowOff>
    </xdr:from>
    <xdr:to>
      <xdr:col>67</xdr:col>
      <xdr:colOff>101600</xdr:colOff>
      <xdr:row>94</xdr:row>
      <xdr:rowOff>121560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138087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151129</xdr:rowOff>
    </xdr:from>
    <xdr:to>
      <xdr:col>85</xdr:col>
      <xdr:colOff>177800</xdr:colOff>
      <xdr:row>94</xdr:row>
      <xdr:rowOff>81279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2556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163440</xdr:rowOff>
    </xdr:from>
    <xdr:to>
      <xdr:col>81</xdr:col>
      <xdr:colOff>101600</xdr:colOff>
      <xdr:row>94</xdr:row>
      <xdr:rowOff>93590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110117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157921</xdr:rowOff>
    </xdr:from>
    <xdr:to>
      <xdr:col>76</xdr:col>
      <xdr:colOff>165100</xdr:colOff>
      <xdr:row>94</xdr:row>
      <xdr:rowOff>88071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104598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32713</xdr:rowOff>
    </xdr:from>
    <xdr:to>
      <xdr:col>72</xdr:col>
      <xdr:colOff>38100</xdr:colOff>
      <xdr:row>94</xdr:row>
      <xdr:rowOff>134313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125440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66139</xdr:rowOff>
    </xdr:from>
    <xdr:to>
      <xdr:col>67</xdr:col>
      <xdr:colOff>101600</xdr:colOff>
      <xdr:row>94</xdr:row>
      <xdr:rowOff>167739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158866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70,968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円の減となっている。主な要因としては、宇佐市ふるさと応援基金事業の増額などがある一方、減債基金費や新庁舎建設事業などが減額していることがあげられる。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235,948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円の減となっている。主な要因としては、電力・ガス・食料品等価格高騰緊急支援給付金事業の増がある一方、子育て世帯や住民税非課税世帯等に対する臨時特別給付金事業などの減があげられる。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円の増となっている。主な要因としては、新型コロナウイルスワクチン接種事業償還金や上水道事業費の増があげられる。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52,146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円の増となっている。主な要因としては、国道沿線地域複合施設整備事業やＪＲ柳ヶ浦駅周辺整備事業の増があげられる。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消防費の住民一人当たりの費用は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円の減となっている。主な要因としては、防災情報システム整備事業の減があげられる。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実質収支額は継続して黒字を確保している。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令和</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年度まで実質単年度収支は赤字であったが、令和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年度は黒字に転じ、令和</a:t>
          </a:r>
          <a:r>
            <a:rPr kumimoji="1" lang="en-US" altLang="ja-JP" sz="1300">
              <a:solidFill>
                <a:sysClr val="windowText" lastClr="000000"/>
              </a:solidFill>
              <a:latin typeface="ＭＳ ゴシック" pitchFamily="49" charset="-128"/>
              <a:ea typeface="ＭＳ ゴシック" pitchFamily="49" charset="-128"/>
            </a:rPr>
            <a:t>4</a:t>
          </a:r>
          <a:r>
            <a:rPr kumimoji="1" lang="ja-JP" altLang="en-US" sz="1300">
              <a:solidFill>
                <a:sysClr val="windowText" lastClr="000000"/>
              </a:solidFill>
              <a:latin typeface="ＭＳ ゴシック" pitchFamily="49" charset="-128"/>
              <a:ea typeface="ＭＳ ゴシック" pitchFamily="49" charset="-128"/>
            </a:rPr>
            <a:t>年度には再度赤字に転じている。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主な要因としては、実質収支は増となる一方、基金取り崩し額も増加していることがあげられる。</a:t>
          </a:r>
        </a:p>
        <a:p>
          <a:r>
            <a:rPr kumimoji="1" lang="ja-JP" altLang="en-US" sz="1300">
              <a:solidFill>
                <a:sysClr val="windowText" lastClr="000000"/>
              </a:solidFill>
              <a:latin typeface="ＭＳ ゴシック" pitchFamily="49" charset="-128"/>
              <a:ea typeface="ＭＳ ゴシック" pitchFamily="49" charset="-128"/>
            </a:rPr>
            <a:t>　今後についても、大型事業についても適正に実施し、健全な行財政運営に努める必要がある。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solidFill>
                <a:sysClr val="windowText" lastClr="000000"/>
              </a:solidFill>
              <a:latin typeface="ＭＳ ゴシック" pitchFamily="49" charset="-128"/>
              <a:ea typeface="ＭＳ ゴシック" pitchFamily="49" charset="-128"/>
            </a:rPr>
            <a:t>16,370</a:t>
          </a:r>
          <a:r>
            <a:rPr kumimoji="1" lang="ja-JP" altLang="en-US" sz="1400">
              <a:solidFill>
                <a:sysClr val="windowText" lastClr="000000"/>
              </a:solidFill>
              <a:latin typeface="ＭＳ ゴシック" pitchFamily="49" charset="-128"/>
              <a:ea typeface="ＭＳ ゴシック" pitchFamily="49" charset="-128"/>
            </a:rPr>
            <a:t>百万円と対前年度比較で</a:t>
          </a:r>
          <a:r>
            <a:rPr kumimoji="1" lang="en-US" altLang="ja-JP" sz="1400">
              <a:solidFill>
                <a:sysClr val="windowText" lastClr="000000"/>
              </a:solidFill>
              <a:latin typeface="ＭＳ ゴシック" pitchFamily="49" charset="-128"/>
              <a:ea typeface="ＭＳ ゴシック" pitchFamily="49" charset="-128"/>
            </a:rPr>
            <a:t>616</a:t>
          </a:r>
          <a:r>
            <a:rPr kumimoji="1" lang="ja-JP" altLang="en-US" sz="1400">
              <a:solidFill>
                <a:sysClr val="windowText" lastClr="000000"/>
              </a:solidFill>
              <a:latin typeface="ＭＳ ゴシック" pitchFamily="49" charset="-128"/>
              <a:ea typeface="ＭＳ ゴシック" pitchFamily="49" charset="-128"/>
            </a:rPr>
            <a:t>百万円の減となっている。一方、分子を示す全会計の実質収支額（資金不足・剰余額）の合計は</a:t>
          </a:r>
          <a:r>
            <a:rPr kumimoji="1" lang="en-US" altLang="ja-JP" sz="1400">
              <a:solidFill>
                <a:sysClr val="windowText" lastClr="000000"/>
              </a:solidFill>
              <a:latin typeface="ＭＳ ゴシック" pitchFamily="49" charset="-128"/>
              <a:ea typeface="ＭＳ ゴシック" pitchFamily="49" charset="-128"/>
            </a:rPr>
            <a:t>3,676</a:t>
          </a:r>
          <a:r>
            <a:rPr kumimoji="1" lang="ja-JP" altLang="en-US" sz="1400">
              <a:solidFill>
                <a:sysClr val="windowText" lastClr="000000"/>
              </a:solidFill>
              <a:latin typeface="ＭＳ ゴシック" pitchFamily="49" charset="-128"/>
              <a:ea typeface="ＭＳ ゴシック" pitchFamily="49" charset="-128"/>
            </a:rPr>
            <a:t>百万円で対前年度比較は</a:t>
          </a:r>
          <a:r>
            <a:rPr kumimoji="1" lang="en-US" altLang="ja-JP" sz="1400">
              <a:solidFill>
                <a:sysClr val="windowText" lastClr="000000"/>
              </a:solidFill>
              <a:latin typeface="ＭＳ ゴシック" pitchFamily="49" charset="-128"/>
              <a:ea typeface="ＭＳ ゴシック" pitchFamily="49" charset="-128"/>
            </a:rPr>
            <a:t>359</a:t>
          </a:r>
          <a:r>
            <a:rPr kumimoji="1" lang="ja-JP" altLang="en-US" sz="1400">
              <a:solidFill>
                <a:sysClr val="windowText" lastClr="000000"/>
              </a:solidFill>
              <a:latin typeface="ＭＳ ゴシック" pitchFamily="49" charset="-128"/>
              <a:ea typeface="ＭＳ ゴシック" pitchFamily="49" charset="-128"/>
            </a:rPr>
            <a:t>百万円の増となっている。前年度より一般会計、介護保険、後期高齢者特別会計において、改善が見られた。この結果、連結実質赤字比率は△</a:t>
          </a:r>
          <a:r>
            <a:rPr kumimoji="1" lang="en-US" altLang="ja-JP" sz="1400">
              <a:solidFill>
                <a:sysClr val="windowText" lastClr="000000"/>
              </a:solidFill>
              <a:latin typeface="ＭＳ ゴシック" pitchFamily="49" charset="-128"/>
              <a:ea typeface="ＭＳ ゴシック" pitchFamily="49" charset="-128"/>
            </a:rPr>
            <a:t>22.45</a:t>
          </a:r>
          <a:r>
            <a:rPr kumimoji="1" lang="ja-JP" altLang="en-US" sz="1400">
              <a:solidFill>
                <a:sysClr val="windowText" lastClr="000000"/>
              </a:solidFill>
              <a:latin typeface="ＭＳ ゴシック" pitchFamily="49" charset="-128"/>
              <a:ea typeface="ＭＳ ゴシック" pitchFamily="49" charset="-128"/>
            </a:rPr>
            <a:t>％と黒字であることから前年度に引き続き早期健全化基準に該当しない。</a:t>
          </a:r>
        </a:p>
        <a:p>
          <a:r>
            <a:rPr kumimoji="1" lang="ja-JP" altLang="en-US" sz="1400">
              <a:solidFill>
                <a:sysClr val="windowText" lastClr="000000"/>
              </a:solidFill>
              <a:latin typeface="ＭＳ ゴシック" pitchFamily="49" charset="-128"/>
              <a:ea typeface="ＭＳ ゴシック" pitchFamily="49" charset="-128"/>
            </a:rPr>
            <a:t>　しかし、保険事業の高齢化の進行による介護保険給付の増嵩など、事業費が増加する要因が多く存在していることから、使用料や保険料の見直しを含め、バランスのとれた計画に基づいた事業運営が必要である。</a:t>
          </a:r>
        </a:p>
        <a:p>
          <a:r>
            <a:rPr kumimoji="1" lang="ja-JP" altLang="en-US" sz="1400">
              <a:solidFill>
                <a:sysClr val="windowText" lastClr="000000"/>
              </a:solidFill>
              <a:latin typeface="ＭＳ ゴシック" pitchFamily="49" charset="-128"/>
              <a:ea typeface="ＭＳ ゴシック" pitchFamily="49" charset="-128"/>
            </a:rPr>
            <a:t>　また、一般会計においても合併特例措置の終了に伴い普通交付税の逓減などの影響で財政調整基金をはじめとする各種基金の活用による財政運営が求められるため、慎重な財政運営が必要である。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ヵ年平均では、前年度より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％となったが、早期健全化基準の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のうち公営企業債に対する繰入金が増加する一方、基準財政需要額における算入公債費等が減少したため、実質公債費率の分子は増加となっている。一方、分母においては標準税収入額の増があるものの、普通交付税額や臨時財政対策債発行可能額の減により、減額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この結果、令和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年度における単年度実質公債費比率は単年度実質公債費比率は対前年度約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今後も適正な水準を維持しながら計画的な事業展開を図る必要がある。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将来負担比率は</a:t>
          </a:r>
          <a:r>
            <a:rPr kumimoji="1" lang="en-US" altLang="ja-JP" sz="1300">
              <a:solidFill>
                <a:sysClr val="windowText" lastClr="000000"/>
              </a:solidFill>
              <a:latin typeface="ＭＳ ゴシック" pitchFamily="49" charset="-128"/>
              <a:ea typeface="ＭＳ ゴシック" pitchFamily="49" charset="-128"/>
            </a:rPr>
            <a:t>13.3</a:t>
          </a:r>
          <a:r>
            <a:rPr kumimoji="1" lang="ja-JP" altLang="en-US" sz="1300">
              <a:solidFill>
                <a:sysClr val="windowText" lastClr="000000"/>
              </a:solidFill>
              <a:latin typeface="ＭＳ ゴシック" pitchFamily="49" charset="-128"/>
              <a:ea typeface="ＭＳ ゴシック" pitchFamily="49" charset="-128"/>
            </a:rPr>
            <a:t>％と前年度の</a:t>
          </a:r>
          <a:r>
            <a:rPr kumimoji="1" lang="en-US" altLang="ja-JP" sz="1300">
              <a:solidFill>
                <a:sysClr val="windowText" lastClr="000000"/>
              </a:solidFill>
              <a:latin typeface="ＭＳ ゴシック" pitchFamily="49" charset="-128"/>
              <a:ea typeface="ＭＳ ゴシック" pitchFamily="49" charset="-128"/>
            </a:rPr>
            <a:t>12.1</a:t>
          </a:r>
          <a:r>
            <a:rPr kumimoji="1" lang="ja-JP" altLang="en-US" sz="1300">
              <a:solidFill>
                <a:sysClr val="windowText" lastClr="000000"/>
              </a:solidFill>
              <a:latin typeface="ＭＳ ゴシック" pitchFamily="49" charset="-128"/>
              <a:ea typeface="ＭＳ ゴシック" pitchFamily="49" charset="-128"/>
            </a:rPr>
            <a:t>％と比較し</a:t>
          </a:r>
          <a:r>
            <a:rPr kumimoji="1" lang="en-US" altLang="ja-JP" sz="1300">
              <a:solidFill>
                <a:sysClr val="windowText" lastClr="000000"/>
              </a:solidFill>
              <a:latin typeface="ＭＳ ゴシック" pitchFamily="49" charset="-128"/>
              <a:ea typeface="ＭＳ ゴシック" pitchFamily="49" charset="-128"/>
            </a:rPr>
            <a:t>1.2</a:t>
          </a:r>
          <a:r>
            <a:rPr kumimoji="1" lang="ja-JP" altLang="en-US" sz="1300">
              <a:solidFill>
                <a:sysClr val="windowText" lastClr="000000"/>
              </a:solidFill>
              <a:latin typeface="ＭＳ ゴシック" pitchFamily="49" charset="-128"/>
              <a:ea typeface="ＭＳ ゴシック" pitchFamily="49" charset="-128"/>
            </a:rPr>
            <a:t>ポイント増加したが、引き続き早期健全化基準の</a:t>
          </a:r>
          <a:r>
            <a:rPr kumimoji="1" lang="en-US" altLang="ja-JP" sz="1300">
              <a:solidFill>
                <a:sysClr val="windowText" lastClr="000000"/>
              </a:solidFill>
              <a:latin typeface="ＭＳ ゴシック" pitchFamily="49" charset="-128"/>
              <a:ea typeface="ＭＳ ゴシック" pitchFamily="49" charset="-128"/>
            </a:rPr>
            <a:t>350</a:t>
          </a:r>
          <a:r>
            <a:rPr kumimoji="1" lang="ja-JP" altLang="en-US" sz="1300">
              <a:solidFill>
                <a:sysClr val="windowText" lastClr="000000"/>
              </a:solidFill>
              <a:latin typeface="ＭＳ ゴシック" pitchFamily="49" charset="-128"/>
              <a:ea typeface="ＭＳ ゴシック" pitchFamily="49" charset="-128"/>
            </a:rPr>
            <a:t>％を大きく下回っている。</a:t>
          </a:r>
        </a:p>
        <a:p>
          <a:r>
            <a:rPr kumimoji="1" lang="ja-JP" altLang="en-US" sz="1300">
              <a:solidFill>
                <a:sysClr val="windowText" lastClr="000000"/>
              </a:solidFill>
              <a:latin typeface="ＭＳ ゴシック" pitchFamily="49" charset="-128"/>
              <a:ea typeface="ＭＳ ゴシック" pitchFamily="49" charset="-128"/>
            </a:rPr>
            <a:t>　増加の要因としては、分母においては臨時財政対策債発行可能額の減などに伴い減少する一方、分子においては将来負担額に係る地方債残高や公営企業債等の繰入金見込額の減、充当可能財源等に係る充当可能基金が職員退職手当基金や地域振興基金の取崩等により減じたことがあげられ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今後も地方債発行の抑制や適正な基金運営を図り、健全な財政運営に努めていく。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1,660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うとともに、特定目的基金においては、地域振興基金、子ども子育て応援基金などの取り崩しにより、企業誘致支援費や学校教育支援教員等配置事業、すくすく子育て祝金事業などの財源確保を行い、基金現在高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1,156</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国営緊急農地再編整備事業や広域ごみ施設建設の大型事業が控えていることから特定目的基金を中心に減少していく見込みである。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・地域振興基金（合併特例債）：市民の連携の強化及び地域振興を図る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・公共施設整備基金：宇佐市の公共施設を整備する</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・廃棄物処理施設整備負担金基金：大分県ごみ処理広域化計画に基づき、廃棄物処理施設の新設、改造事業等に伴う負担金の確保と円滑な執行を図る</a:t>
          </a: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・地域振興基金（合併特例債）：企業誘致支援費や学校教育支援教員等配置事業等の事業に充当し、前年度比較で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・公共施設整備基金：国営緊急農地再編整備事業の完了に伴う市負担金の支払いが控えており、取崩しが行われる予定。</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・廃棄物処理施設整備負担金基金：広域ごみ処理施設の建設が本格化に伴い、大きく取崩しを行う予定。</a:t>
          </a: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の積立を行ったが、普通交付税の減少等の影響により取り崩し額が積立額を上回り、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377</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今後も基金残高の減少が予測されるが、災害等の臨時的な歳出への備えのため、基金の計画的な取り崩しを行う。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の積立を行ったが、緊急防災・減災事業債等の地方債元金の償還に伴い、取り崩しを行ったことにより前年度比較で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322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・北部地域複合施設（仮称）事業や国道沿線地域複合施設整備事業、広域ごみ処理施設建設に伴う負担金に対する借入により償還額の増加が見込まれるため基金残高は減少していく見込みである。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C9D37F-46B7-4943-A45C-75DC20C9F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B2E5FE-043B-49DE-9D60-FF68036C2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FBD643-DF29-4EF6-9171-FA623FE316D7}"/>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51C78FE8-0E55-4328-A7A6-26C39A9B6025}"/>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46AB7104-E34C-4A48-8D6D-0962D6A537C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3E359A15-C1A9-40AC-8FAC-655FEC7CCE0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442FCD8-A53B-4C34-92EC-48012532BD8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15D37D51-D668-4C34-B63A-12FA7DE443F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2CC34C9-1AA5-4B09-84E1-B22B3DF5AED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83D6856-F6C4-4FAC-A249-071BEC47831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86E000D8-AE03-4FE2-8E00-B44BCDD9D14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25F179C-8F42-4CF3-BE5D-30A1A1BA893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3861FDB-BF15-4E2F-B508-D251C6681FE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053A5C7-8082-4C3A-9A69-67A525E7204F}"/>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F67EF54-9A5D-43C9-BFAC-7A7B734F05C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53F322CB-5068-4373-8698-CA4B46F3082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DDD286BB-2A35-490C-A827-3057D6F8C0D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D6EF3DC-5ECC-4E0B-9F44-FA159E206D7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D8A0BF4A-4918-495F-B425-AB7A60B4368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BDD96A7-153E-4474-84D3-2ECC2051092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9281EBD-CD51-414F-9EE3-EA99C992B9F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DBFE5A70-D4AF-430A-92E9-81B327DBCCA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7A675A9-B42E-40F9-9EA2-554E95381F4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A70749E7-3ABD-43F2-B1C1-82AAF5713AE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1AD38CBD-6CFA-4167-9833-FE3EC0782ED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64ECAD0C-72FF-4745-8128-E17DF8314E1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B192E632-AE46-42F9-AA6F-94E9EDF8276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46DE254F-AF5B-4917-A611-6588AAAF442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2662D05E-F5DF-42E3-89FA-955DDAA1353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A23A1AA9-F0B1-4162-909B-3DE05F52481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C4F21C06-C0D9-4603-8F1B-F652F51B64E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CD1EA1C-7662-4C97-AFB2-575933D2BA6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06E6E0E-C1D1-42B4-9219-783034E6E53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FA6E088-AF09-425A-97E1-9CFBAE87E1EF}"/>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2087511A-5771-4649-8D41-1E073F2778F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19EF5E92-F9AD-40F2-B337-A547CB49211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62B116A5-0E6C-4DDD-A152-B392086D9D3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7A4B2DE-AEFF-4384-9F78-91C92C330CD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42DDE798-A002-4181-83E9-C768D10BAB2A}"/>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F7B24BBF-98F5-44ED-9156-88D3D0C1B9A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4F8B7A5-929F-42FC-B00E-11E6974DB4D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B37FCD3C-9677-4164-B769-B90DD85F4F6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E82E05E-949B-4268-85BF-B891CBC3310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3C8F111E-4113-45C3-9725-2DBFB555D926}"/>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E5EABE4-D25D-44B4-B3DF-08CCC6AA30D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85D7CB6-C478-42F0-A76E-BF6434CC553F}"/>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A76354C-E3F5-44B0-9BAE-49B700D8820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23A7D13-74CB-4E98-9D47-148F9D21ADF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8D7F29DF-3FAD-4E0C-B170-B2A3D3194C8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有形固定資産減価償却率は類似団体平均値を大幅に上回っており、年間約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ポイントずつ増加している。これは昭和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年代にかけて集中整備した公共施設が、耐用年数を迎えつつあることが主な要因である。本市では以上の状況を踏まえ、平成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月に「宇佐市公共施設等総合管理計画」を策定し、さらに令和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年度には総合管理計画に基づいた「個別施設計画」を策定し、施設毎の状態や今後の管理方針等を細かに把握することで、施設の特性に応じた計画的な更新等を行う方針としている。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60DC112-F7BA-4F4E-BC05-19D6DD64C61A}"/>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6CB57D69-7E55-4820-B6B3-731C784BEAB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A4BE21FA-D9EC-4AA3-9A62-4733C46DD1A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45D3081-BB38-4B13-9970-247AC3443AAA}"/>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1FC78CDE-FED6-410E-9231-A14A9E892F37}"/>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DB469C08-1A88-4368-A410-67F27722CD5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CC659B1C-A5FF-4E29-AF87-5CA1DF842C2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EB70D7F-0E54-4934-B6C0-295D36E2B050}"/>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37FBE2E-3349-4284-BA7C-2A972C38237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D6345DC7-598B-40F1-964F-D1BEADAAB4FB}"/>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5BE604A1-59C9-458E-B695-91C5DE83259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D59016C6-4B96-425F-B637-E118732FAF12}"/>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A48FFB8A-F475-4F06-B627-EB7E1385AE5D}"/>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3C2725F-566D-4651-814A-F3609A3BD85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C6DFC0-D1EB-45CB-B618-A392C979635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6414502-69F6-4283-8F30-5BA9B7A2CEBD}"/>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7" name="直線コネクタ 66">
          <a:extLst>
            <a:ext uri="{FF2B5EF4-FFF2-40B4-BE49-F238E27FC236}">
              <a16:creationId xmlns:a16="http://schemas.microsoft.com/office/drawing/2014/main" id="{92D239A4-A9BE-48D4-B6EA-BA499CFBF3F7}"/>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8" name="有形固定資産減価償却率最小値テキスト">
          <a:extLst>
            <a:ext uri="{FF2B5EF4-FFF2-40B4-BE49-F238E27FC236}">
              <a16:creationId xmlns:a16="http://schemas.microsoft.com/office/drawing/2014/main" id="{81895EA8-468D-4CA2-B422-9A56244224C5}"/>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9" name="直線コネクタ 68">
          <a:extLst>
            <a:ext uri="{FF2B5EF4-FFF2-40B4-BE49-F238E27FC236}">
              <a16:creationId xmlns:a16="http://schemas.microsoft.com/office/drawing/2014/main" id="{D2DCA274-62BE-4EC2-9602-AAF402D9D77D}"/>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C49E696-BFEB-405E-993A-49F72C3B006F}"/>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F65C2803-A149-448B-B3FF-699644115246}"/>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2" name="有形固定資産減価償却率平均値テキスト">
          <a:extLst>
            <a:ext uri="{FF2B5EF4-FFF2-40B4-BE49-F238E27FC236}">
              <a16:creationId xmlns:a16="http://schemas.microsoft.com/office/drawing/2014/main" id="{1DE605D6-8815-4D28-8B02-A581FA9ACEBF}"/>
            </a:ext>
          </a:extLst>
        </xdr:cNvPr>
        <xdr:cNvSpPr txBox="1"/>
      </xdr:nvSpPr>
      <xdr:spPr>
        <a:xfrm>
          <a:off x="4258945" y="582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3" name="フローチャート: 判断 72">
          <a:extLst>
            <a:ext uri="{FF2B5EF4-FFF2-40B4-BE49-F238E27FC236}">
              <a16:creationId xmlns:a16="http://schemas.microsoft.com/office/drawing/2014/main" id="{2972E514-7657-464A-B637-69505083EB72}"/>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4" name="フローチャート: 判断 73">
          <a:extLst>
            <a:ext uri="{FF2B5EF4-FFF2-40B4-BE49-F238E27FC236}">
              <a16:creationId xmlns:a16="http://schemas.microsoft.com/office/drawing/2014/main" id="{3B2EAC6C-F0C5-4A37-9FE7-0E7BDA69E989}"/>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a:extLst>
            <a:ext uri="{FF2B5EF4-FFF2-40B4-BE49-F238E27FC236}">
              <a16:creationId xmlns:a16="http://schemas.microsoft.com/office/drawing/2014/main" id="{76EFE8C0-3D38-4174-AE38-F7DBB71B8BE0}"/>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D4FE86A-54FD-4588-A1A1-AF4CEFFA126A}"/>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819D4A35-5036-4AA0-9DF8-4E41BFF69984}"/>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D327F0A-FDE5-4288-90AC-6DF2FAAD7C7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1C06D8-2BB3-46DB-AD63-335D36DBD2D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ABA46AE-4CDE-4FEF-843F-DF568DF9135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4E7177E-184A-42D0-94FA-BE408191C16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E97058-EF0E-4CFC-BDF8-E84DEA89273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20108</xdr:rowOff>
    </xdr:from>
    <xdr:to>
      <xdr:col>23</xdr:col>
      <xdr:colOff>136525</xdr:colOff>
      <xdr:row>33</xdr:row>
      <xdr:rowOff>121709</xdr:rowOff>
    </xdr:to>
    <xdr:sp macro="" textlink="">
      <xdr:nvSpPr>
        <xdr:cNvPr id="83" name="楕円 82">
          <a:extLst>
            <a:ext uri="{FF2B5EF4-FFF2-40B4-BE49-F238E27FC236}">
              <a16:creationId xmlns:a16="http://schemas.microsoft.com/office/drawing/2014/main" id="{622041F8-4C40-4A84-B80C-0D8728B974C6}"/>
            </a:ext>
          </a:extLst>
        </xdr:cNvPr>
        <xdr:cNvSpPr/>
      </xdr:nvSpPr>
      <xdr:spPr>
        <a:xfrm>
          <a:off x="4157345" y="63218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169985</xdr:rowOff>
    </xdr:from>
    <xdr:ext cx="405111" cy="259045"/>
    <xdr:sp macro="" textlink="">
      <xdr:nvSpPr>
        <xdr:cNvPr id="84" name="有形固定資産減価償却率該当値テキスト">
          <a:extLst>
            <a:ext uri="{FF2B5EF4-FFF2-40B4-BE49-F238E27FC236}">
              <a16:creationId xmlns:a16="http://schemas.microsoft.com/office/drawing/2014/main" id="{A98D5151-A1BD-4F52-8901-E3620593DE71}"/>
            </a:ext>
          </a:extLst>
        </xdr:cNvPr>
        <xdr:cNvSpPr txBox="1"/>
      </xdr:nvSpPr>
      <xdr:spPr>
        <a:xfrm>
          <a:off x="4258945" y="630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141182</xdr:rowOff>
    </xdr:from>
    <xdr:to>
      <xdr:col>19</xdr:col>
      <xdr:colOff>187325</xdr:colOff>
      <xdr:row>33</xdr:row>
      <xdr:rowOff>71332</xdr:rowOff>
    </xdr:to>
    <xdr:sp macro="" textlink="">
      <xdr:nvSpPr>
        <xdr:cNvPr id="85" name="楕円 84">
          <a:extLst>
            <a:ext uri="{FF2B5EF4-FFF2-40B4-BE49-F238E27FC236}">
              <a16:creationId xmlns:a16="http://schemas.microsoft.com/office/drawing/2014/main" id="{1F766E62-32AA-434F-B1E0-DE12B1B61ACD}"/>
            </a:ext>
          </a:extLst>
        </xdr:cNvPr>
        <xdr:cNvSpPr/>
      </xdr:nvSpPr>
      <xdr:spPr>
        <a:xfrm>
          <a:off x="3537585" y="6275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20532</xdr:rowOff>
    </xdr:from>
    <xdr:to>
      <xdr:col>23</xdr:col>
      <xdr:colOff>85725</xdr:colOff>
      <xdr:row>33</xdr:row>
      <xdr:rowOff>70908</xdr:rowOff>
    </xdr:to>
    <xdr:cxnSp macro="">
      <xdr:nvCxnSpPr>
        <xdr:cNvPr id="86" name="直線コネクタ 85">
          <a:extLst>
            <a:ext uri="{FF2B5EF4-FFF2-40B4-BE49-F238E27FC236}">
              <a16:creationId xmlns:a16="http://schemas.microsoft.com/office/drawing/2014/main" id="{4D578519-D5DC-4A3E-B172-A6876D702219}"/>
            </a:ext>
          </a:extLst>
        </xdr:cNvPr>
        <xdr:cNvCxnSpPr/>
      </xdr:nvCxnSpPr>
      <xdr:spPr>
        <a:xfrm>
          <a:off x="3588385" y="6322272"/>
          <a:ext cx="61976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105198</xdr:rowOff>
    </xdr:from>
    <xdr:to>
      <xdr:col>15</xdr:col>
      <xdr:colOff>187325</xdr:colOff>
      <xdr:row>33</xdr:row>
      <xdr:rowOff>35348</xdr:rowOff>
    </xdr:to>
    <xdr:sp macro="" textlink="">
      <xdr:nvSpPr>
        <xdr:cNvPr id="87" name="楕円 86">
          <a:extLst>
            <a:ext uri="{FF2B5EF4-FFF2-40B4-BE49-F238E27FC236}">
              <a16:creationId xmlns:a16="http://schemas.microsoft.com/office/drawing/2014/main" id="{2FFFEB3E-7B52-411D-809B-150DB0D1C109}"/>
            </a:ext>
          </a:extLst>
        </xdr:cNvPr>
        <xdr:cNvSpPr/>
      </xdr:nvSpPr>
      <xdr:spPr>
        <a:xfrm>
          <a:off x="2867025" y="623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155998</xdr:rowOff>
    </xdr:from>
    <xdr:to>
      <xdr:col>19</xdr:col>
      <xdr:colOff>136525</xdr:colOff>
      <xdr:row>33</xdr:row>
      <xdr:rowOff>20532</xdr:rowOff>
    </xdr:to>
    <xdr:cxnSp macro="">
      <xdr:nvCxnSpPr>
        <xdr:cNvPr id="88" name="直線コネクタ 87">
          <a:extLst>
            <a:ext uri="{FF2B5EF4-FFF2-40B4-BE49-F238E27FC236}">
              <a16:creationId xmlns:a16="http://schemas.microsoft.com/office/drawing/2014/main" id="{0737CEE8-2D51-4CB9-B9B6-78A557F4A067}"/>
            </a:ext>
          </a:extLst>
        </xdr:cNvPr>
        <xdr:cNvCxnSpPr/>
      </xdr:nvCxnSpPr>
      <xdr:spPr>
        <a:xfrm>
          <a:off x="2917825" y="6290098"/>
          <a:ext cx="6705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65617</xdr:rowOff>
    </xdr:from>
    <xdr:to>
      <xdr:col>11</xdr:col>
      <xdr:colOff>187325</xdr:colOff>
      <xdr:row>32</xdr:row>
      <xdr:rowOff>167217</xdr:rowOff>
    </xdr:to>
    <xdr:sp macro="" textlink="">
      <xdr:nvSpPr>
        <xdr:cNvPr id="89" name="楕円 88">
          <a:extLst>
            <a:ext uri="{FF2B5EF4-FFF2-40B4-BE49-F238E27FC236}">
              <a16:creationId xmlns:a16="http://schemas.microsoft.com/office/drawing/2014/main" id="{2F5F3287-84C2-4BF8-BC26-69D062650ACE}"/>
            </a:ext>
          </a:extLst>
        </xdr:cNvPr>
        <xdr:cNvSpPr/>
      </xdr:nvSpPr>
      <xdr:spPr>
        <a:xfrm>
          <a:off x="2196465" y="6199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155998</xdr:rowOff>
    </xdr:to>
    <xdr:cxnSp macro="">
      <xdr:nvCxnSpPr>
        <xdr:cNvPr id="90" name="直線コネクタ 89">
          <a:extLst>
            <a:ext uri="{FF2B5EF4-FFF2-40B4-BE49-F238E27FC236}">
              <a16:creationId xmlns:a16="http://schemas.microsoft.com/office/drawing/2014/main" id="{157E0EEE-23B9-41C1-83FE-6F011DBF23AD}"/>
            </a:ext>
          </a:extLst>
        </xdr:cNvPr>
        <xdr:cNvCxnSpPr/>
      </xdr:nvCxnSpPr>
      <xdr:spPr>
        <a:xfrm>
          <a:off x="2247265" y="6250517"/>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72813</xdr:rowOff>
    </xdr:from>
    <xdr:to>
      <xdr:col>7</xdr:col>
      <xdr:colOff>187325</xdr:colOff>
      <xdr:row>33</xdr:row>
      <xdr:rowOff>2963</xdr:rowOff>
    </xdr:to>
    <xdr:sp macro="" textlink="">
      <xdr:nvSpPr>
        <xdr:cNvPr id="91" name="楕円 90">
          <a:extLst>
            <a:ext uri="{FF2B5EF4-FFF2-40B4-BE49-F238E27FC236}">
              <a16:creationId xmlns:a16="http://schemas.microsoft.com/office/drawing/2014/main" id="{5FD7A2EC-3866-4486-B818-BFCFF9F22538}"/>
            </a:ext>
          </a:extLst>
        </xdr:cNvPr>
        <xdr:cNvSpPr/>
      </xdr:nvSpPr>
      <xdr:spPr>
        <a:xfrm>
          <a:off x="1525905" y="6206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116417</xdr:rowOff>
    </xdr:from>
    <xdr:to>
      <xdr:col>11</xdr:col>
      <xdr:colOff>136525</xdr:colOff>
      <xdr:row>32</xdr:row>
      <xdr:rowOff>123613</xdr:rowOff>
    </xdr:to>
    <xdr:cxnSp macro="">
      <xdr:nvCxnSpPr>
        <xdr:cNvPr id="92" name="直線コネクタ 91">
          <a:extLst>
            <a:ext uri="{FF2B5EF4-FFF2-40B4-BE49-F238E27FC236}">
              <a16:creationId xmlns:a16="http://schemas.microsoft.com/office/drawing/2014/main" id="{F60BA251-4086-4224-9B73-43DEB40BDE57}"/>
            </a:ext>
          </a:extLst>
        </xdr:cNvPr>
        <xdr:cNvCxnSpPr/>
      </xdr:nvCxnSpPr>
      <xdr:spPr>
        <a:xfrm flipV="1">
          <a:off x="1576705" y="6250517"/>
          <a:ext cx="6705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3" name="n_1aveValue有形固定資産減価償却率">
          <a:extLst>
            <a:ext uri="{FF2B5EF4-FFF2-40B4-BE49-F238E27FC236}">
              <a16:creationId xmlns:a16="http://schemas.microsoft.com/office/drawing/2014/main" id="{08D4F868-BF8D-488F-8C93-497CA8B46CC5}"/>
            </a:ext>
          </a:extLst>
        </xdr:cNvPr>
        <xdr:cNvSpPr txBox="1"/>
      </xdr:nvSpPr>
      <xdr:spPr>
        <a:xfrm>
          <a:off x="3395989" y="57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a:extLst>
            <a:ext uri="{FF2B5EF4-FFF2-40B4-BE49-F238E27FC236}">
              <a16:creationId xmlns:a16="http://schemas.microsoft.com/office/drawing/2014/main" id="{38521F07-1E17-4027-BCA6-E4DE69E71A22}"/>
            </a:ext>
          </a:extLst>
        </xdr:cNvPr>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A44BD051-F6F7-42BF-B420-B587D9BFEAFC}"/>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2F3D0679-8574-4310-BA86-E5DAB9757E47}"/>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62458</xdr:rowOff>
    </xdr:from>
    <xdr:ext cx="405111" cy="259045"/>
    <xdr:sp macro="" textlink="">
      <xdr:nvSpPr>
        <xdr:cNvPr id="97" name="n_1mainValue有形固定資産減価償却率">
          <a:extLst>
            <a:ext uri="{FF2B5EF4-FFF2-40B4-BE49-F238E27FC236}">
              <a16:creationId xmlns:a16="http://schemas.microsoft.com/office/drawing/2014/main" id="{022BA8F4-5F92-40E3-9101-F64AAEB388CF}"/>
            </a:ext>
          </a:extLst>
        </xdr:cNvPr>
        <xdr:cNvSpPr txBox="1"/>
      </xdr:nvSpPr>
      <xdr:spPr>
        <a:xfrm>
          <a:off x="3395989" y="6364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26475</xdr:rowOff>
    </xdr:from>
    <xdr:ext cx="405111" cy="259045"/>
    <xdr:sp macro="" textlink="">
      <xdr:nvSpPr>
        <xdr:cNvPr id="98" name="n_2mainValue有形固定資産減価償却率">
          <a:extLst>
            <a:ext uri="{FF2B5EF4-FFF2-40B4-BE49-F238E27FC236}">
              <a16:creationId xmlns:a16="http://schemas.microsoft.com/office/drawing/2014/main" id="{FA15FB78-C653-4ECA-A2CF-9F124B9F094C}"/>
            </a:ext>
          </a:extLst>
        </xdr:cNvPr>
        <xdr:cNvSpPr txBox="1"/>
      </xdr:nvSpPr>
      <xdr:spPr>
        <a:xfrm>
          <a:off x="2738129" y="632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158344</xdr:rowOff>
    </xdr:from>
    <xdr:ext cx="405111" cy="259045"/>
    <xdr:sp macro="" textlink="">
      <xdr:nvSpPr>
        <xdr:cNvPr id="99" name="n_3mainValue有形固定資産減価償却率">
          <a:extLst>
            <a:ext uri="{FF2B5EF4-FFF2-40B4-BE49-F238E27FC236}">
              <a16:creationId xmlns:a16="http://schemas.microsoft.com/office/drawing/2014/main" id="{5F28FF13-A193-4706-A1F9-F8407092C5E1}"/>
            </a:ext>
          </a:extLst>
        </xdr:cNvPr>
        <xdr:cNvSpPr txBox="1"/>
      </xdr:nvSpPr>
      <xdr:spPr>
        <a:xfrm>
          <a:off x="2067569" y="62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165540</xdr:rowOff>
    </xdr:from>
    <xdr:ext cx="405111" cy="259045"/>
    <xdr:sp macro="" textlink="">
      <xdr:nvSpPr>
        <xdr:cNvPr id="100" name="n_4mainValue有形固定資産減価償却率">
          <a:extLst>
            <a:ext uri="{FF2B5EF4-FFF2-40B4-BE49-F238E27FC236}">
              <a16:creationId xmlns:a16="http://schemas.microsoft.com/office/drawing/2014/main" id="{7C41BC20-399A-4A44-82A6-2E69D04263FF}"/>
            </a:ext>
          </a:extLst>
        </xdr:cNvPr>
        <xdr:cNvSpPr txBox="1"/>
      </xdr:nvSpPr>
      <xdr:spPr>
        <a:xfrm>
          <a:off x="1397009" y="62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88A3DEF-B59E-4166-B8C0-C9DED78DB84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484E5D6-6241-4B00-BAB8-2D14198AA4F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B09BF57-BB57-47BD-9D9E-900CC5D48D9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5BFC305-9335-4BE3-9A82-7D4C7B7A27F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3AD1F1A-97D4-4745-B900-6980D1A1E3DB}"/>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AF6CA1F-6F3E-41DF-9007-25EFAEE9339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805F172B-D81C-4C3A-AB63-D2945B664EC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7374AD4C-AAE2-45B1-97BC-01BC10B9255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E5C4ABE-81B4-4986-8587-AAF0789E1D6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B0A9929-91F9-476F-811C-B4A8FC50BCC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A691AA6-B9B0-4186-B04F-6C3A989A8BE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957ACDF-843A-49C9-9C94-0DEEB2E3926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36833EF-CBA0-4663-9785-1E9673FB7BC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まで債務償還比率は類似団体平均を下回っていたものの、庁舎建設等の大型建設事業の実施により地方債残高が増加したことに加え、充当可能基金残高が減少したことにより、令和元年度以降は類似団体平均を上回っている。庁舎建設完了後もごみ処理施設建設等の大型建設事業を控えており、地方債残高の増加が見込まれるため、計画的な業務支出の抑制と基金残高の確保に努め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6DBF45EC-7C65-43EF-ACCB-62D8F9B86F0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53D2DBCC-20AF-4E16-B55A-D37BD6F8291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B27D1AD-C96D-41B3-B016-D55D02D5490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3D77C38A-2DA4-411E-89A5-6416EEB2FCB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4EF759C5-FDA6-4DC1-B24C-18E2F9EFE93F}"/>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E18FEEC-43FD-4E52-BE7C-059CACB79F5B}"/>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016D939-744B-41A5-8D9D-18BBF51F19BB}"/>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374486ED-DB71-44DE-A6A1-C23D50EFEAD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F4AF9363-DC09-460A-B505-FBC609E0A5B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8C95BDC-1A03-4AA0-BB55-E8C89EDE37F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8DCB7584-3EE4-4A7E-8988-A046693A084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0986B1B-E390-452C-BF84-673466EA1FEE}"/>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20537DD-ABF2-41E6-BC0D-22D58352F135}"/>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1DB9EF0-1D25-4174-9804-E56F02C83D0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7C2372B-1242-4D30-A417-12FCAA06766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9" name="直線コネクタ 128">
          <a:extLst>
            <a:ext uri="{FF2B5EF4-FFF2-40B4-BE49-F238E27FC236}">
              <a16:creationId xmlns:a16="http://schemas.microsoft.com/office/drawing/2014/main" id="{6E394D92-B942-4FE0-856E-C8078CAF9AE5}"/>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0" name="債務償還比率最小値テキスト">
          <a:extLst>
            <a:ext uri="{FF2B5EF4-FFF2-40B4-BE49-F238E27FC236}">
              <a16:creationId xmlns:a16="http://schemas.microsoft.com/office/drawing/2014/main" id="{98E68D46-232A-44CF-A807-E3F8110DC847}"/>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1" name="直線コネクタ 130">
          <a:extLst>
            <a:ext uri="{FF2B5EF4-FFF2-40B4-BE49-F238E27FC236}">
              <a16:creationId xmlns:a16="http://schemas.microsoft.com/office/drawing/2014/main" id="{A215BAB1-FFA0-45F0-BFEE-D43425F4E65D}"/>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4AB5AC1-A727-45CB-B1E8-BEAD842BBE9C}"/>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653EB200-C2AA-4139-908B-7CC030019DD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4" name="債務償還比率平均値テキスト">
          <a:extLst>
            <a:ext uri="{FF2B5EF4-FFF2-40B4-BE49-F238E27FC236}">
              <a16:creationId xmlns:a16="http://schemas.microsoft.com/office/drawing/2014/main" id="{B5B61E33-685F-453E-902D-8C0F1C7055D3}"/>
            </a:ext>
          </a:extLst>
        </xdr:cNvPr>
        <xdr:cNvSpPr txBox="1"/>
      </xdr:nvSpPr>
      <xdr:spPr>
        <a:xfrm>
          <a:off x="13080365" y="5638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5" name="フローチャート: 判断 134">
          <a:extLst>
            <a:ext uri="{FF2B5EF4-FFF2-40B4-BE49-F238E27FC236}">
              <a16:creationId xmlns:a16="http://schemas.microsoft.com/office/drawing/2014/main" id="{737A54C3-2A09-46B3-AA18-FAA1302A0683}"/>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6" name="フローチャート: 判断 135">
          <a:extLst>
            <a:ext uri="{FF2B5EF4-FFF2-40B4-BE49-F238E27FC236}">
              <a16:creationId xmlns:a16="http://schemas.microsoft.com/office/drawing/2014/main" id="{E4F14D43-6870-4BA3-ACE9-C96921D6AF2A}"/>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7" name="フローチャート: 判断 136">
          <a:extLst>
            <a:ext uri="{FF2B5EF4-FFF2-40B4-BE49-F238E27FC236}">
              <a16:creationId xmlns:a16="http://schemas.microsoft.com/office/drawing/2014/main" id="{0FD6DAEB-C0F6-467A-B958-9C6B7F9B3946}"/>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a:extLst>
            <a:ext uri="{FF2B5EF4-FFF2-40B4-BE49-F238E27FC236}">
              <a16:creationId xmlns:a16="http://schemas.microsoft.com/office/drawing/2014/main" id="{243809AE-5FB2-4358-B619-418DD79B193A}"/>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BC86B4BE-748C-4EA5-B8D0-BB5D57D325FF}"/>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68C1AF1-1EE9-4E16-B67B-051416BD5A7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1F150D-9FB6-46E2-9267-F15564DF350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320AE16-D2EC-45F7-AAE8-38C4FF41558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0371A23-540E-48B0-A74E-505CAA15889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BD10D4E-D852-4386-AB34-00E837D5E01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109615</xdr:rowOff>
    </xdr:from>
    <xdr:to>
      <xdr:col>76</xdr:col>
      <xdr:colOff>73025</xdr:colOff>
      <xdr:row>31</xdr:row>
      <xdr:rowOff>39765</xdr:rowOff>
    </xdr:to>
    <xdr:sp macro="" textlink="">
      <xdr:nvSpPr>
        <xdr:cNvPr id="145" name="楕円 144">
          <a:extLst>
            <a:ext uri="{FF2B5EF4-FFF2-40B4-BE49-F238E27FC236}">
              <a16:creationId xmlns:a16="http://schemas.microsoft.com/office/drawing/2014/main" id="{69841983-DDC1-41DC-80B6-30387F94D064}"/>
            </a:ext>
          </a:extLst>
        </xdr:cNvPr>
        <xdr:cNvSpPr/>
      </xdr:nvSpPr>
      <xdr:spPr>
        <a:xfrm>
          <a:off x="13001625" y="5908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88042</xdr:rowOff>
    </xdr:from>
    <xdr:ext cx="469744" cy="259045"/>
    <xdr:sp macro="" textlink="">
      <xdr:nvSpPr>
        <xdr:cNvPr id="146" name="債務償還比率該当値テキスト">
          <a:extLst>
            <a:ext uri="{FF2B5EF4-FFF2-40B4-BE49-F238E27FC236}">
              <a16:creationId xmlns:a16="http://schemas.microsoft.com/office/drawing/2014/main" id="{D9E05645-2789-49D8-BAE3-62FD766FEF83}"/>
            </a:ext>
          </a:extLst>
        </xdr:cNvPr>
        <xdr:cNvSpPr txBox="1"/>
      </xdr:nvSpPr>
      <xdr:spPr>
        <a:xfrm>
          <a:off x="13080365" y="588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43526</xdr:rowOff>
    </xdr:from>
    <xdr:to>
      <xdr:col>72</xdr:col>
      <xdr:colOff>123825</xdr:colOff>
      <xdr:row>30</xdr:row>
      <xdr:rowOff>145126</xdr:rowOff>
    </xdr:to>
    <xdr:sp macro="" textlink="">
      <xdr:nvSpPr>
        <xdr:cNvPr id="147" name="楕円 146">
          <a:extLst>
            <a:ext uri="{FF2B5EF4-FFF2-40B4-BE49-F238E27FC236}">
              <a16:creationId xmlns:a16="http://schemas.microsoft.com/office/drawing/2014/main" id="{F9C3664D-5539-445A-B01B-944082555571}"/>
            </a:ext>
          </a:extLst>
        </xdr:cNvPr>
        <xdr:cNvSpPr/>
      </xdr:nvSpPr>
      <xdr:spPr>
        <a:xfrm>
          <a:off x="12359005" y="584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94326</xdr:rowOff>
    </xdr:from>
    <xdr:to>
      <xdr:col>76</xdr:col>
      <xdr:colOff>22225</xdr:colOff>
      <xdr:row>30</xdr:row>
      <xdr:rowOff>160415</xdr:rowOff>
    </xdr:to>
    <xdr:cxnSp macro="">
      <xdr:nvCxnSpPr>
        <xdr:cNvPr id="148" name="直線コネクタ 147">
          <a:extLst>
            <a:ext uri="{FF2B5EF4-FFF2-40B4-BE49-F238E27FC236}">
              <a16:creationId xmlns:a16="http://schemas.microsoft.com/office/drawing/2014/main" id="{DEE8A4AA-F775-48F0-AA39-7A5C7A70A576}"/>
            </a:ext>
          </a:extLst>
        </xdr:cNvPr>
        <xdr:cNvCxnSpPr/>
      </xdr:nvCxnSpPr>
      <xdr:spPr>
        <a:xfrm>
          <a:off x="12409805" y="5893146"/>
          <a:ext cx="61976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29563</xdr:rowOff>
    </xdr:from>
    <xdr:to>
      <xdr:col>68</xdr:col>
      <xdr:colOff>123825</xdr:colOff>
      <xdr:row>31</xdr:row>
      <xdr:rowOff>131163</xdr:rowOff>
    </xdr:to>
    <xdr:sp macro="" textlink="">
      <xdr:nvSpPr>
        <xdr:cNvPr id="149" name="楕円 148">
          <a:extLst>
            <a:ext uri="{FF2B5EF4-FFF2-40B4-BE49-F238E27FC236}">
              <a16:creationId xmlns:a16="http://schemas.microsoft.com/office/drawing/2014/main" id="{2A3F4DAB-33B5-446E-AE02-FBB3C92E4121}"/>
            </a:ext>
          </a:extLst>
        </xdr:cNvPr>
        <xdr:cNvSpPr/>
      </xdr:nvSpPr>
      <xdr:spPr>
        <a:xfrm>
          <a:off x="11688445" y="59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94326</xdr:rowOff>
    </xdr:from>
    <xdr:to>
      <xdr:col>72</xdr:col>
      <xdr:colOff>73025</xdr:colOff>
      <xdr:row>31</xdr:row>
      <xdr:rowOff>80363</xdr:rowOff>
    </xdr:to>
    <xdr:cxnSp macro="">
      <xdr:nvCxnSpPr>
        <xdr:cNvPr id="150" name="直線コネクタ 149">
          <a:extLst>
            <a:ext uri="{FF2B5EF4-FFF2-40B4-BE49-F238E27FC236}">
              <a16:creationId xmlns:a16="http://schemas.microsoft.com/office/drawing/2014/main" id="{B1F3CC64-AC38-4EFA-9D68-AB12F53DC410}"/>
            </a:ext>
          </a:extLst>
        </xdr:cNvPr>
        <xdr:cNvCxnSpPr/>
      </xdr:nvCxnSpPr>
      <xdr:spPr>
        <a:xfrm flipV="1">
          <a:off x="11739245" y="5893146"/>
          <a:ext cx="670560" cy="15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92654</xdr:rowOff>
    </xdr:from>
    <xdr:to>
      <xdr:col>64</xdr:col>
      <xdr:colOff>123825</xdr:colOff>
      <xdr:row>32</xdr:row>
      <xdr:rowOff>22804</xdr:rowOff>
    </xdr:to>
    <xdr:sp macro="" textlink="">
      <xdr:nvSpPr>
        <xdr:cNvPr id="151" name="楕円 150">
          <a:extLst>
            <a:ext uri="{FF2B5EF4-FFF2-40B4-BE49-F238E27FC236}">
              <a16:creationId xmlns:a16="http://schemas.microsoft.com/office/drawing/2014/main" id="{046B88D8-6B47-451C-8614-B597204047EB}"/>
            </a:ext>
          </a:extLst>
        </xdr:cNvPr>
        <xdr:cNvSpPr/>
      </xdr:nvSpPr>
      <xdr:spPr>
        <a:xfrm>
          <a:off x="11017885" y="605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80363</xdr:rowOff>
    </xdr:from>
    <xdr:to>
      <xdr:col>68</xdr:col>
      <xdr:colOff>73025</xdr:colOff>
      <xdr:row>31</xdr:row>
      <xdr:rowOff>143454</xdr:rowOff>
    </xdr:to>
    <xdr:cxnSp macro="">
      <xdr:nvCxnSpPr>
        <xdr:cNvPr id="152" name="直線コネクタ 151">
          <a:extLst>
            <a:ext uri="{FF2B5EF4-FFF2-40B4-BE49-F238E27FC236}">
              <a16:creationId xmlns:a16="http://schemas.microsoft.com/office/drawing/2014/main" id="{EC1EFB54-CB31-4A37-A359-90659E3D154A}"/>
            </a:ext>
          </a:extLst>
        </xdr:cNvPr>
        <xdr:cNvCxnSpPr/>
      </xdr:nvCxnSpPr>
      <xdr:spPr>
        <a:xfrm flipV="1">
          <a:off x="11068685" y="6046823"/>
          <a:ext cx="670560" cy="6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65596</xdr:rowOff>
    </xdr:from>
    <xdr:to>
      <xdr:col>60</xdr:col>
      <xdr:colOff>123825</xdr:colOff>
      <xdr:row>30</xdr:row>
      <xdr:rowOff>167196</xdr:rowOff>
    </xdr:to>
    <xdr:sp macro="" textlink="">
      <xdr:nvSpPr>
        <xdr:cNvPr id="153" name="楕円 152">
          <a:extLst>
            <a:ext uri="{FF2B5EF4-FFF2-40B4-BE49-F238E27FC236}">
              <a16:creationId xmlns:a16="http://schemas.microsoft.com/office/drawing/2014/main" id="{3DDA1814-09E8-4E7E-9F35-4C1D07F50C93}"/>
            </a:ext>
          </a:extLst>
        </xdr:cNvPr>
        <xdr:cNvSpPr/>
      </xdr:nvSpPr>
      <xdr:spPr>
        <a:xfrm>
          <a:off x="10347325" y="58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116396</xdr:rowOff>
    </xdr:from>
    <xdr:to>
      <xdr:col>64</xdr:col>
      <xdr:colOff>73025</xdr:colOff>
      <xdr:row>31</xdr:row>
      <xdr:rowOff>143454</xdr:rowOff>
    </xdr:to>
    <xdr:cxnSp macro="">
      <xdr:nvCxnSpPr>
        <xdr:cNvPr id="154" name="直線コネクタ 153">
          <a:extLst>
            <a:ext uri="{FF2B5EF4-FFF2-40B4-BE49-F238E27FC236}">
              <a16:creationId xmlns:a16="http://schemas.microsoft.com/office/drawing/2014/main" id="{8D3CC9C5-0118-4F47-89EF-B38550E9CFF4}"/>
            </a:ext>
          </a:extLst>
        </xdr:cNvPr>
        <xdr:cNvCxnSpPr/>
      </xdr:nvCxnSpPr>
      <xdr:spPr>
        <a:xfrm>
          <a:off x="10398125" y="5915216"/>
          <a:ext cx="670560" cy="1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5" name="n_1aveValue債務償還比率">
          <a:extLst>
            <a:ext uri="{FF2B5EF4-FFF2-40B4-BE49-F238E27FC236}">
              <a16:creationId xmlns:a16="http://schemas.microsoft.com/office/drawing/2014/main" id="{E16D8F7B-4E42-46E5-8C65-70ACC24BAC50}"/>
            </a:ext>
          </a:extLst>
        </xdr:cNvPr>
        <xdr:cNvSpPr txBox="1"/>
      </xdr:nvSpPr>
      <xdr:spPr>
        <a:xfrm>
          <a:off x="12185092" y="551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6" name="n_2aveValue債務償還比率">
          <a:extLst>
            <a:ext uri="{FF2B5EF4-FFF2-40B4-BE49-F238E27FC236}">
              <a16:creationId xmlns:a16="http://schemas.microsoft.com/office/drawing/2014/main" id="{5BF8D1E3-9A67-4421-B009-8BF4133C7C4C}"/>
            </a:ext>
          </a:extLst>
        </xdr:cNvPr>
        <xdr:cNvSpPr txBox="1"/>
      </xdr:nvSpPr>
      <xdr:spPr>
        <a:xfrm>
          <a:off x="11527232" y="569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7" name="n_3aveValue債務償還比率">
          <a:extLst>
            <a:ext uri="{FF2B5EF4-FFF2-40B4-BE49-F238E27FC236}">
              <a16:creationId xmlns:a16="http://schemas.microsoft.com/office/drawing/2014/main" id="{14F30E56-9C43-4C2A-8A85-ED8AF918DE9D}"/>
            </a:ext>
          </a:extLst>
        </xdr:cNvPr>
        <xdr:cNvSpPr txBox="1"/>
      </xdr:nvSpPr>
      <xdr:spPr>
        <a:xfrm>
          <a:off x="10856672" y="569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8" name="n_4aveValue債務償還比率">
          <a:extLst>
            <a:ext uri="{FF2B5EF4-FFF2-40B4-BE49-F238E27FC236}">
              <a16:creationId xmlns:a16="http://schemas.microsoft.com/office/drawing/2014/main" id="{2A6765F0-1223-4CC4-A4CE-45D32FC4DBCE}"/>
            </a:ext>
          </a:extLst>
        </xdr:cNvPr>
        <xdr:cNvSpPr txBox="1"/>
      </xdr:nvSpPr>
      <xdr:spPr>
        <a:xfrm>
          <a:off x="10186112" y="60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136253</xdr:rowOff>
    </xdr:from>
    <xdr:ext cx="469744" cy="259045"/>
    <xdr:sp macro="" textlink="">
      <xdr:nvSpPr>
        <xdr:cNvPr id="159" name="n_1mainValue債務償還比率">
          <a:extLst>
            <a:ext uri="{FF2B5EF4-FFF2-40B4-BE49-F238E27FC236}">
              <a16:creationId xmlns:a16="http://schemas.microsoft.com/office/drawing/2014/main" id="{CBF8B212-F6C0-4FEE-A4E7-A6100643D004}"/>
            </a:ext>
          </a:extLst>
        </xdr:cNvPr>
        <xdr:cNvSpPr txBox="1"/>
      </xdr:nvSpPr>
      <xdr:spPr>
        <a:xfrm>
          <a:off x="12185092" y="59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122290</xdr:rowOff>
    </xdr:from>
    <xdr:ext cx="469744" cy="259045"/>
    <xdr:sp macro="" textlink="">
      <xdr:nvSpPr>
        <xdr:cNvPr id="160" name="n_2mainValue債務償還比率">
          <a:extLst>
            <a:ext uri="{FF2B5EF4-FFF2-40B4-BE49-F238E27FC236}">
              <a16:creationId xmlns:a16="http://schemas.microsoft.com/office/drawing/2014/main" id="{8E90B724-E661-4731-A5AF-E46A4D012C02}"/>
            </a:ext>
          </a:extLst>
        </xdr:cNvPr>
        <xdr:cNvSpPr txBox="1"/>
      </xdr:nvSpPr>
      <xdr:spPr>
        <a:xfrm>
          <a:off x="11527232" y="60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13931</xdr:rowOff>
    </xdr:from>
    <xdr:ext cx="469744" cy="259045"/>
    <xdr:sp macro="" textlink="">
      <xdr:nvSpPr>
        <xdr:cNvPr id="161" name="n_3mainValue債務償還比率">
          <a:extLst>
            <a:ext uri="{FF2B5EF4-FFF2-40B4-BE49-F238E27FC236}">
              <a16:creationId xmlns:a16="http://schemas.microsoft.com/office/drawing/2014/main" id="{484E4330-B408-450C-9C05-D477F247F9C8}"/>
            </a:ext>
          </a:extLst>
        </xdr:cNvPr>
        <xdr:cNvSpPr txBox="1"/>
      </xdr:nvSpPr>
      <xdr:spPr>
        <a:xfrm>
          <a:off x="10856672" y="614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12273</xdr:rowOff>
    </xdr:from>
    <xdr:ext cx="469744" cy="259045"/>
    <xdr:sp macro="" textlink="">
      <xdr:nvSpPr>
        <xdr:cNvPr id="162" name="n_4mainValue債務償還比率">
          <a:extLst>
            <a:ext uri="{FF2B5EF4-FFF2-40B4-BE49-F238E27FC236}">
              <a16:creationId xmlns:a16="http://schemas.microsoft.com/office/drawing/2014/main" id="{99706FAB-80B0-41A5-BF9C-FCB3D9490290}"/>
            </a:ext>
          </a:extLst>
        </xdr:cNvPr>
        <xdr:cNvSpPr txBox="1"/>
      </xdr:nvSpPr>
      <xdr:spPr>
        <a:xfrm>
          <a:off x="10186112" y="564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A322F63-9931-4D83-B39D-87491A60B05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176F553-32F9-4EF7-B7D2-9C32C24659D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38D1B59-ECF7-4F7C-A18F-58F573D3141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7E638C2-8535-4B14-8242-835974296A7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D07A8D5-8138-4C57-ACB1-C9C5FB8640A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B3E7C6D-8C06-4BAB-8F77-65226042443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127123-7271-4A9A-B28D-D0F5A5D5886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FB864C-C443-4662-8C41-2BB0787F1B5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22B12A-3051-4947-A607-15EF51A6AAF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55766B-7509-49C6-8B1C-D1093A8461D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74B685-7265-46F1-B7BE-BC9DBBEB69E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B3837EF-AA4D-46CB-9E88-9B81662AD73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DD3350-1561-40AA-BB4B-BDFE088C158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716A3C-9EC2-41CF-8DAC-67784AAD8E3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E6CC3E-2247-475A-83C4-CF16178DFB4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22B66E-A93E-4953-819B-D6F45A1648F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86E56D-2509-4AEC-8A7B-BA7EF42610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7F3754-5388-4ECC-B0B8-D8A52B54E01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48A32D-238A-4204-97C0-DEBC9B0CFFE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4005E2-DDE6-4ABE-84F3-DC585D55C4C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2D1100-480A-48B0-9980-3DBB98BB5E7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6CFFDF-A43C-4BC8-9796-D15A84CB8E4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316B62-FC6D-474C-B945-9FA864069D3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B77681-909C-45D8-98AE-C0B8F764778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C7467D-1BB7-4307-A199-EE1D98B3B87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FCA3B9-1E7F-451B-BDA0-A2AE33CBD96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F0BF41B-335D-49CE-8435-6D35206CD49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2FD673-0DA2-43D7-B4BB-F9B73459A41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7A178D-2D30-4FA5-90D5-1ECCA3D4E32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64D96E-2DD0-40E8-A41F-0FE894AD659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2F7BD3-214A-4E44-B1A0-74CEAFAC555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1C7DB-A8AE-4659-B49C-303DAF61D27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CDAB953-BFAA-40EA-8797-11FB8C6F579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D8DBA3-08EB-4651-BAD7-1EAA1431D05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0ECE75-4733-48DE-9F1E-AB2773010EB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33F6346-DB80-48F3-A8C5-A6BAA722A97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F2B49C-364B-4FD4-87A5-854B1C9E208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D3F2D9-6FE7-47EC-8564-F781D54DC47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053794-DC04-4438-B06D-96F538125D3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AB7059-9A1B-48ED-BAB9-6600EFD3026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9C2BF7-E074-4431-9CE1-1775F4E44E4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46AA77-B5A6-4633-8A2E-F53202AAA25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8183CD-E48A-405A-A1C6-4280A3C9BCA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98D8261-BB3B-4438-B9AF-3581C81177F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5832E6-8B2B-46EF-8D6A-31D1239D07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438F44D-36FF-4754-B39A-CC5D7BE4519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9B8E5E-E186-46BA-8C7D-3F4DF1F163E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2F43A0-3019-4BE7-B74F-BA3E49815F0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E21D040-D3ED-4ABF-81CF-AFBD30FAF083}"/>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AE67262-3D7B-4E74-B3C2-3217EBE3D69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E50419-82D5-4247-BEE5-3FA4FCD45322}"/>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DA3D60C-4E00-4788-8720-E85FC631D51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6C1B812-7884-45FB-9814-56576D1D378C}"/>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B5B28AD-9E0F-4C29-9009-C20A295929AC}"/>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009E7AB-5D50-4B43-AB0C-3F26A55D6CA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3E861CD-F0BD-4FE9-B299-52B507BAB27D}"/>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A706DC5-C60E-425D-BC8D-F5014595B83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D0A404F-4407-489A-9EAC-F76F19DDE88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39296CB-8A8A-453E-BBD6-9453B312158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DA3BB494-B6E6-4D27-9787-B9FFD813943A}"/>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582F0548-F38A-4BFC-8AEF-281848137E92}"/>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513040A1-9B31-4127-B891-6B1CA81EDDA3}"/>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82D4C590-36B4-4E4E-B576-A64C76C52678}"/>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EAF0AAFD-3284-444D-9958-076C70F5DCFD}"/>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BC5A2556-C8F1-42DD-BB52-E9D02F67AA15}"/>
            </a:ext>
          </a:extLst>
        </xdr:cNvPr>
        <xdr:cNvSpPr txBox="1"/>
      </xdr:nvSpPr>
      <xdr:spPr>
        <a:xfrm>
          <a:off x="4124960" y="6013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33DACE27-E0B2-4B63-B43E-9A0AD4D97108}"/>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8DAAC452-3ABC-443A-90DD-475CF585E697}"/>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C3A92265-C9D6-459D-A1C5-F43B36BE3A3D}"/>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5B49EBD8-B7A7-460F-B69D-21AAC811E6F7}"/>
            </a:ext>
          </a:extLst>
        </xdr:cNvPr>
        <xdr:cNvSpPr/>
      </xdr:nvSpPr>
      <xdr:spPr>
        <a:xfrm>
          <a:off x="17399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7B7B9A07-45DB-4143-A16A-B9274CDA872B}"/>
            </a:ext>
          </a:extLst>
        </xdr:cNvPr>
        <xdr:cNvSpPr/>
      </xdr:nvSpPr>
      <xdr:spPr>
        <a:xfrm>
          <a:off x="965200" y="60855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1A6C7A0-B482-4F1F-9DCB-208CC760A4E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08389BD-9274-4702-9B86-E055DEAFDA8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D0FECA-9757-45F7-B6EE-E66D383B763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08D7C31-3524-4571-A474-B8B0A774F4A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EAB3258-74AF-4CAD-90D5-23F2AF64D85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a:extLst>
            <a:ext uri="{FF2B5EF4-FFF2-40B4-BE49-F238E27FC236}">
              <a16:creationId xmlns:a16="http://schemas.microsoft.com/office/drawing/2014/main" id="{81CD771A-2324-469C-B7FA-AD9971775E21}"/>
            </a:ext>
          </a:extLst>
        </xdr:cNvPr>
        <xdr:cNvSpPr/>
      </xdr:nvSpPr>
      <xdr:spPr>
        <a:xfrm>
          <a:off x="4036060" y="645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65549</xdr:rowOff>
    </xdr:from>
    <xdr:ext cx="405111" cy="259045"/>
    <xdr:sp macro="" textlink="">
      <xdr:nvSpPr>
        <xdr:cNvPr id="72" name="【道路】&#10;有形固定資産減価償却率該当値テキスト">
          <a:extLst>
            <a:ext uri="{FF2B5EF4-FFF2-40B4-BE49-F238E27FC236}">
              <a16:creationId xmlns:a16="http://schemas.microsoft.com/office/drawing/2014/main" id="{5E49D9ED-E9D5-4578-A74B-887114A0412E}"/>
            </a:ext>
          </a:extLst>
        </xdr:cNvPr>
        <xdr:cNvSpPr txBox="1"/>
      </xdr:nvSpPr>
      <xdr:spPr>
        <a:xfrm>
          <a:off x="4124960" y="643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55118</xdr:rowOff>
    </xdr:from>
    <xdr:to>
      <xdr:col>20</xdr:col>
      <xdr:colOff>38100</xdr:colOff>
      <xdr:row>38</xdr:row>
      <xdr:rowOff>156718</xdr:rowOff>
    </xdr:to>
    <xdr:sp macro="" textlink="">
      <xdr:nvSpPr>
        <xdr:cNvPr id="73" name="楕円 72">
          <a:extLst>
            <a:ext uri="{FF2B5EF4-FFF2-40B4-BE49-F238E27FC236}">
              <a16:creationId xmlns:a16="http://schemas.microsoft.com/office/drawing/2014/main" id="{11C59011-E58F-401B-9128-F3E5F204691B}"/>
            </a:ext>
          </a:extLst>
        </xdr:cNvPr>
        <xdr:cNvSpPr/>
      </xdr:nvSpPr>
      <xdr:spPr>
        <a:xfrm>
          <a:off x="3312160" y="6425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105918</xdr:rowOff>
    </xdr:from>
    <xdr:to>
      <xdr:col>24</xdr:col>
      <xdr:colOff>63500</xdr:colOff>
      <xdr:row>38</xdr:row>
      <xdr:rowOff>137922</xdr:rowOff>
    </xdr:to>
    <xdr:cxnSp macro="">
      <xdr:nvCxnSpPr>
        <xdr:cNvPr id="74" name="直線コネクタ 73">
          <a:extLst>
            <a:ext uri="{FF2B5EF4-FFF2-40B4-BE49-F238E27FC236}">
              <a16:creationId xmlns:a16="http://schemas.microsoft.com/office/drawing/2014/main" id="{B29E2936-0CFF-40C3-A4A8-300D2B871ED0}"/>
            </a:ext>
          </a:extLst>
        </xdr:cNvPr>
        <xdr:cNvCxnSpPr/>
      </xdr:nvCxnSpPr>
      <xdr:spPr>
        <a:xfrm>
          <a:off x="3355340" y="6476238"/>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23114</xdr:rowOff>
    </xdr:from>
    <xdr:to>
      <xdr:col>15</xdr:col>
      <xdr:colOff>101600</xdr:colOff>
      <xdr:row>38</xdr:row>
      <xdr:rowOff>124714</xdr:rowOff>
    </xdr:to>
    <xdr:sp macro="" textlink="">
      <xdr:nvSpPr>
        <xdr:cNvPr id="75" name="楕円 74">
          <a:extLst>
            <a:ext uri="{FF2B5EF4-FFF2-40B4-BE49-F238E27FC236}">
              <a16:creationId xmlns:a16="http://schemas.microsoft.com/office/drawing/2014/main" id="{A9474E69-E6C2-45A7-8B21-1ABB09CDF310}"/>
            </a:ext>
          </a:extLst>
        </xdr:cNvPr>
        <xdr:cNvSpPr/>
      </xdr:nvSpPr>
      <xdr:spPr>
        <a:xfrm>
          <a:off x="2514600" y="63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73914</xdr:rowOff>
    </xdr:from>
    <xdr:to>
      <xdr:col>19</xdr:col>
      <xdr:colOff>177800</xdr:colOff>
      <xdr:row>38</xdr:row>
      <xdr:rowOff>105918</xdr:rowOff>
    </xdr:to>
    <xdr:cxnSp macro="">
      <xdr:nvCxnSpPr>
        <xdr:cNvPr id="76" name="直線コネクタ 75">
          <a:extLst>
            <a:ext uri="{FF2B5EF4-FFF2-40B4-BE49-F238E27FC236}">
              <a16:creationId xmlns:a16="http://schemas.microsoft.com/office/drawing/2014/main" id="{8B071555-B0A9-48BC-949B-C5B125CC0499}"/>
            </a:ext>
          </a:extLst>
        </xdr:cNvPr>
        <xdr:cNvCxnSpPr/>
      </xdr:nvCxnSpPr>
      <xdr:spPr>
        <a:xfrm>
          <a:off x="2565400" y="644423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164846</xdr:rowOff>
    </xdr:from>
    <xdr:to>
      <xdr:col>10</xdr:col>
      <xdr:colOff>165100</xdr:colOff>
      <xdr:row>38</xdr:row>
      <xdr:rowOff>94996</xdr:rowOff>
    </xdr:to>
    <xdr:sp macro="" textlink="">
      <xdr:nvSpPr>
        <xdr:cNvPr id="77" name="楕円 76">
          <a:extLst>
            <a:ext uri="{FF2B5EF4-FFF2-40B4-BE49-F238E27FC236}">
              <a16:creationId xmlns:a16="http://schemas.microsoft.com/office/drawing/2014/main" id="{6F0ABAD9-2CD6-4950-BBFA-AB1D66B66CAE}"/>
            </a:ext>
          </a:extLst>
        </xdr:cNvPr>
        <xdr:cNvSpPr/>
      </xdr:nvSpPr>
      <xdr:spPr>
        <a:xfrm>
          <a:off x="1739900" y="636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44196</xdr:rowOff>
    </xdr:from>
    <xdr:to>
      <xdr:col>15</xdr:col>
      <xdr:colOff>50800</xdr:colOff>
      <xdr:row>38</xdr:row>
      <xdr:rowOff>73914</xdr:rowOff>
    </xdr:to>
    <xdr:cxnSp macro="">
      <xdr:nvCxnSpPr>
        <xdr:cNvPr id="78" name="直線コネクタ 77">
          <a:extLst>
            <a:ext uri="{FF2B5EF4-FFF2-40B4-BE49-F238E27FC236}">
              <a16:creationId xmlns:a16="http://schemas.microsoft.com/office/drawing/2014/main" id="{7BEF2D97-4C2F-4894-B50B-1C7964F62FE4}"/>
            </a:ext>
          </a:extLst>
        </xdr:cNvPr>
        <xdr:cNvCxnSpPr/>
      </xdr:nvCxnSpPr>
      <xdr:spPr>
        <a:xfrm>
          <a:off x="1790700" y="6414516"/>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135128</xdr:rowOff>
    </xdr:from>
    <xdr:to>
      <xdr:col>6</xdr:col>
      <xdr:colOff>38100</xdr:colOff>
      <xdr:row>38</xdr:row>
      <xdr:rowOff>65278</xdr:rowOff>
    </xdr:to>
    <xdr:sp macro="" textlink="">
      <xdr:nvSpPr>
        <xdr:cNvPr id="79" name="楕円 78">
          <a:extLst>
            <a:ext uri="{FF2B5EF4-FFF2-40B4-BE49-F238E27FC236}">
              <a16:creationId xmlns:a16="http://schemas.microsoft.com/office/drawing/2014/main" id="{3853EFD6-F893-4E77-8CB6-625428BE43BB}"/>
            </a:ext>
          </a:extLst>
        </xdr:cNvPr>
        <xdr:cNvSpPr/>
      </xdr:nvSpPr>
      <xdr:spPr>
        <a:xfrm>
          <a:off x="965200" y="6337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14478</xdr:rowOff>
    </xdr:from>
    <xdr:to>
      <xdr:col>10</xdr:col>
      <xdr:colOff>114300</xdr:colOff>
      <xdr:row>38</xdr:row>
      <xdr:rowOff>44196</xdr:rowOff>
    </xdr:to>
    <xdr:cxnSp macro="">
      <xdr:nvCxnSpPr>
        <xdr:cNvPr id="80" name="直線コネクタ 79">
          <a:extLst>
            <a:ext uri="{FF2B5EF4-FFF2-40B4-BE49-F238E27FC236}">
              <a16:creationId xmlns:a16="http://schemas.microsoft.com/office/drawing/2014/main" id="{26619D5A-42D2-4E53-817A-9341F06E4AC8}"/>
            </a:ext>
          </a:extLst>
        </xdr:cNvPr>
        <xdr:cNvCxnSpPr/>
      </xdr:nvCxnSpPr>
      <xdr:spPr>
        <a:xfrm>
          <a:off x="1008380" y="6384798"/>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F6D95D95-3885-4A50-9319-925FBB41CBC6}"/>
            </a:ext>
          </a:extLst>
        </xdr:cNvPr>
        <xdr:cNvSpPr txBox="1"/>
      </xdr:nvSpPr>
      <xdr:spPr>
        <a:xfrm>
          <a:off x="3170564" y="590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AF8A1222-6F24-487C-945F-F423473E0902}"/>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4B5CFF69-66DB-463D-9F3F-3408E121008E}"/>
            </a:ext>
          </a:extLst>
        </xdr:cNvPr>
        <xdr:cNvSpPr txBox="1"/>
      </xdr:nvSpPr>
      <xdr:spPr>
        <a:xfrm>
          <a:off x="16110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168673</xdr:rowOff>
    </xdr:from>
    <xdr:ext cx="405111" cy="259045"/>
    <xdr:sp macro="" textlink="">
      <xdr:nvSpPr>
        <xdr:cNvPr id="84" name="n_4aveValue【道路】&#10;有形固定資産減価償却率">
          <a:extLst>
            <a:ext uri="{FF2B5EF4-FFF2-40B4-BE49-F238E27FC236}">
              <a16:creationId xmlns:a16="http://schemas.microsoft.com/office/drawing/2014/main" id="{C31491DE-2ECA-4997-9DA2-926B7073F2B4}"/>
            </a:ext>
          </a:extLst>
        </xdr:cNvPr>
        <xdr:cNvSpPr txBox="1"/>
      </xdr:nvSpPr>
      <xdr:spPr>
        <a:xfrm>
          <a:off x="836304" y="586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147845</xdr:rowOff>
    </xdr:from>
    <xdr:ext cx="405111" cy="259045"/>
    <xdr:sp macro="" textlink="">
      <xdr:nvSpPr>
        <xdr:cNvPr id="85" name="n_1mainValue【道路】&#10;有形固定資産減価償却率">
          <a:extLst>
            <a:ext uri="{FF2B5EF4-FFF2-40B4-BE49-F238E27FC236}">
              <a16:creationId xmlns:a16="http://schemas.microsoft.com/office/drawing/2014/main" id="{16985A3C-DCD1-4911-A360-9BE96244DF38}"/>
            </a:ext>
          </a:extLst>
        </xdr:cNvPr>
        <xdr:cNvSpPr txBox="1"/>
      </xdr:nvSpPr>
      <xdr:spPr>
        <a:xfrm>
          <a:off x="3170564" y="651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115841</xdr:rowOff>
    </xdr:from>
    <xdr:ext cx="405111" cy="259045"/>
    <xdr:sp macro="" textlink="">
      <xdr:nvSpPr>
        <xdr:cNvPr id="86" name="n_2mainValue【道路】&#10;有形固定資産減価償却率">
          <a:extLst>
            <a:ext uri="{FF2B5EF4-FFF2-40B4-BE49-F238E27FC236}">
              <a16:creationId xmlns:a16="http://schemas.microsoft.com/office/drawing/2014/main" id="{0BFB7CC7-4B05-499D-918D-06E5F99D83EB}"/>
            </a:ext>
          </a:extLst>
        </xdr:cNvPr>
        <xdr:cNvSpPr txBox="1"/>
      </xdr:nvSpPr>
      <xdr:spPr>
        <a:xfrm>
          <a:off x="2385704" y="648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FF015660-4909-460A-B5E3-7C984B4C343A}"/>
            </a:ext>
          </a:extLst>
        </xdr:cNvPr>
        <xdr:cNvSpPr txBox="1"/>
      </xdr:nvSpPr>
      <xdr:spPr>
        <a:xfrm>
          <a:off x="1611004" y="64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56405</xdr:rowOff>
    </xdr:from>
    <xdr:ext cx="405111" cy="259045"/>
    <xdr:sp macro="" textlink="">
      <xdr:nvSpPr>
        <xdr:cNvPr id="88" name="n_4mainValue【道路】&#10;有形固定資産減価償却率">
          <a:extLst>
            <a:ext uri="{FF2B5EF4-FFF2-40B4-BE49-F238E27FC236}">
              <a16:creationId xmlns:a16="http://schemas.microsoft.com/office/drawing/2014/main" id="{BEB0F464-4EF3-4EA2-8A03-448327351BC1}"/>
            </a:ext>
          </a:extLst>
        </xdr:cNvPr>
        <xdr:cNvSpPr txBox="1"/>
      </xdr:nvSpPr>
      <xdr:spPr>
        <a:xfrm>
          <a:off x="836304" y="642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C7C951B-8B0F-409C-9C35-87B79CA5759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1C295EF-8388-48FB-8D6E-E2F4D74345A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85FCAF9-E582-4C7D-930D-D03C831AE34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5FB38D-5A00-4578-825C-58222D7FC43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E168F9C-3586-4173-9653-E9B6A7DB931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220C4A2-7AFA-4C0D-B474-55C48F7722D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02C605D-39AD-4425-9C2A-E8D3C0E1A6B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648300C-C990-4B35-9984-E7CFC5D04B4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6383519-8F9C-4EF5-A997-B2175345619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9729A15-58B4-4F2F-B453-618F830122D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1CB871F3-6F2D-42D9-9297-B404DF631641}"/>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1DC82A51-7255-4AC1-93FD-5A90D1B00D07}"/>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368B2DB8-53D7-45CA-8CC0-1AC967408219}"/>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6B4178A3-373A-4A40-9733-FEC3939C9E2C}"/>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969EF1D-30AE-4250-AA4F-9C3F4C33CAD7}"/>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B407DDD9-CC4D-40F9-AB82-7BC93F658874}"/>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D940B9E-9FC3-42D6-9CCE-6C6E3878B73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6B503284-26DA-41F3-BC74-30ABCEEB4517}"/>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C729A28-BA42-4D59-BA17-2EF146B3EA07}"/>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E337FEBA-8B7C-4FE0-A495-B694A9F51FC5}"/>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D049C96-1BA1-4265-AD02-F4B13C1CA3C8}"/>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82B7B770-1051-42D3-BE6A-09D34777B70B}"/>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239C824-1B50-4E24-8325-4DB7DD35AE0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29C40FD9-D300-4DB9-9BA4-CB14778A3AB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C35FA5D-1899-4296-8AEA-B950CE16F2F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F92E2A66-964F-4CB6-9952-8E03185CE30D}"/>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2BDC2D97-3362-4A0A-88CB-2A8706115ED8}"/>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57CE91FB-17C5-4ECC-B65A-8290FD488840}"/>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FF69B9A7-ED76-425D-9F9D-A4E54616A00C}"/>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F1B5A210-210F-4847-850B-1EB1E5980D05}"/>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77BA1D4C-BAAF-4537-9500-987CD670BE88}"/>
            </a:ext>
          </a:extLst>
        </xdr:cNvPr>
        <xdr:cNvSpPr txBox="1"/>
      </xdr:nvSpPr>
      <xdr:spPr>
        <a:xfrm>
          <a:off x="9258300" y="683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EA94F181-C4B5-4606-B242-3475CF2A459C}"/>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090CB6EC-E365-446B-934C-4B1CC3ED18CA}"/>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78925</xdr:rowOff>
    </xdr:from>
    <xdr:to>
      <xdr:col>46</xdr:col>
      <xdr:colOff>38100</xdr:colOff>
      <xdr:row>41</xdr:row>
      <xdr:rowOff>9075</xdr:rowOff>
    </xdr:to>
    <xdr:sp macro="" textlink="">
      <xdr:nvSpPr>
        <xdr:cNvPr id="122" name="フローチャート: 判断 121">
          <a:extLst>
            <a:ext uri="{FF2B5EF4-FFF2-40B4-BE49-F238E27FC236}">
              <a16:creationId xmlns:a16="http://schemas.microsoft.com/office/drawing/2014/main" id="{79B1C3CC-F790-43CB-B6D9-7BC582177C00}"/>
            </a:ext>
          </a:extLst>
        </xdr:cNvPr>
        <xdr:cNvSpPr/>
      </xdr:nvSpPr>
      <xdr:spPr>
        <a:xfrm>
          <a:off x="7670800" y="6784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70875</xdr:rowOff>
    </xdr:from>
    <xdr:to>
      <xdr:col>41</xdr:col>
      <xdr:colOff>101600</xdr:colOff>
      <xdr:row>41</xdr:row>
      <xdr:rowOff>1025</xdr:rowOff>
    </xdr:to>
    <xdr:sp macro="" textlink="">
      <xdr:nvSpPr>
        <xdr:cNvPr id="123" name="フローチャート: 判断 122">
          <a:extLst>
            <a:ext uri="{FF2B5EF4-FFF2-40B4-BE49-F238E27FC236}">
              <a16:creationId xmlns:a16="http://schemas.microsoft.com/office/drawing/2014/main" id="{8E2ABBE5-212D-4D3E-BDAF-76E904988308}"/>
            </a:ext>
          </a:extLst>
        </xdr:cNvPr>
        <xdr:cNvSpPr/>
      </xdr:nvSpPr>
      <xdr:spPr>
        <a:xfrm>
          <a:off x="6873240" y="6776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75088</xdr:rowOff>
    </xdr:from>
    <xdr:to>
      <xdr:col>36</xdr:col>
      <xdr:colOff>165100</xdr:colOff>
      <xdr:row>41</xdr:row>
      <xdr:rowOff>5238</xdr:rowOff>
    </xdr:to>
    <xdr:sp macro="" textlink="">
      <xdr:nvSpPr>
        <xdr:cNvPr id="124" name="フローチャート: 判断 123">
          <a:extLst>
            <a:ext uri="{FF2B5EF4-FFF2-40B4-BE49-F238E27FC236}">
              <a16:creationId xmlns:a16="http://schemas.microsoft.com/office/drawing/2014/main" id="{A53B50C2-66AA-4858-82B0-8A33976C3F8F}"/>
            </a:ext>
          </a:extLst>
        </xdr:cNvPr>
        <xdr:cNvSpPr/>
      </xdr:nvSpPr>
      <xdr:spPr>
        <a:xfrm>
          <a:off x="6098540" y="678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DD70AD8-0FC9-4871-BD7B-6D507489F03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80B33E-C620-4F1F-825F-2D8EBB449C0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BE9828-AD17-4068-B3AD-46811980F49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DB1D254-360A-46E8-B13C-52F730DC99C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EA59CB0-DC9D-4B28-A77B-A33058119B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166969</xdr:rowOff>
    </xdr:from>
    <xdr:to>
      <xdr:col>55</xdr:col>
      <xdr:colOff>50800</xdr:colOff>
      <xdr:row>39</xdr:row>
      <xdr:rowOff>97119</xdr:rowOff>
    </xdr:to>
    <xdr:sp macro="" textlink="">
      <xdr:nvSpPr>
        <xdr:cNvPr id="130" name="楕円 129">
          <a:extLst>
            <a:ext uri="{FF2B5EF4-FFF2-40B4-BE49-F238E27FC236}">
              <a16:creationId xmlns:a16="http://schemas.microsoft.com/office/drawing/2014/main" id="{A6A3C96D-66F3-410F-9054-F385D9F71627}"/>
            </a:ext>
          </a:extLst>
        </xdr:cNvPr>
        <xdr:cNvSpPr/>
      </xdr:nvSpPr>
      <xdr:spPr>
        <a:xfrm>
          <a:off x="9192260" y="6537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18396</xdr:rowOff>
    </xdr:from>
    <xdr:ext cx="534377" cy="259045"/>
    <xdr:sp macro="" textlink="">
      <xdr:nvSpPr>
        <xdr:cNvPr id="131" name="【道路】&#10;一人当たり延長該当値テキスト">
          <a:extLst>
            <a:ext uri="{FF2B5EF4-FFF2-40B4-BE49-F238E27FC236}">
              <a16:creationId xmlns:a16="http://schemas.microsoft.com/office/drawing/2014/main" id="{48B5BC03-29A5-4F5D-8ECC-90B3D1A408DA}"/>
            </a:ext>
          </a:extLst>
        </xdr:cNvPr>
        <xdr:cNvSpPr txBox="1"/>
      </xdr:nvSpPr>
      <xdr:spPr>
        <a:xfrm>
          <a:off x="9258300" y="63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2164</xdr:rowOff>
    </xdr:from>
    <xdr:to>
      <xdr:col>50</xdr:col>
      <xdr:colOff>165100</xdr:colOff>
      <xdr:row>39</xdr:row>
      <xdr:rowOff>103764</xdr:rowOff>
    </xdr:to>
    <xdr:sp macro="" textlink="">
      <xdr:nvSpPr>
        <xdr:cNvPr id="132" name="楕円 131">
          <a:extLst>
            <a:ext uri="{FF2B5EF4-FFF2-40B4-BE49-F238E27FC236}">
              <a16:creationId xmlns:a16="http://schemas.microsoft.com/office/drawing/2014/main" id="{28103F8A-DC5D-47AE-AD79-68E69CAB4F60}"/>
            </a:ext>
          </a:extLst>
        </xdr:cNvPr>
        <xdr:cNvSpPr/>
      </xdr:nvSpPr>
      <xdr:spPr>
        <a:xfrm>
          <a:off x="8445500" y="65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46319</xdr:rowOff>
    </xdr:from>
    <xdr:to>
      <xdr:col>55</xdr:col>
      <xdr:colOff>0</xdr:colOff>
      <xdr:row>39</xdr:row>
      <xdr:rowOff>52964</xdr:rowOff>
    </xdr:to>
    <xdr:cxnSp macro="">
      <xdr:nvCxnSpPr>
        <xdr:cNvPr id="133" name="直線コネクタ 132">
          <a:extLst>
            <a:ext uri="{FF2B5EF4-FFF2-40B4-BE49-F238E27FC236}">
              <a16:creationId xmlns:a16="http://schemas.microsoft.com/office/drawing/2014/main" id="{843508DC-9E02-4ABC-A303-8B537F37B0AA}"/>
            </a:ext>
          </a:extLst>
        </xdr:cNvPr>
        <xdr:cNvCxnSpPr/>
      </xdr:nvCxnSpPr>
      <xdr:spPr>
        <a:xfrm flipV="1">
          <a:off x="8496300" y="6584279"/>
          <a:ext cx="7239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11374</xdr:rowOff>
    </xdr:from>
    <xdr:to>
      <xdr:col>46</xdr:col>
      <xdr:colOff>38100</xdr:colOff>
      <xdr:row>39</xdr:row>
      <xdr:rowOff>112974</xdr:rowOff>
    </xdr:to>
    <xdr:sp macro="" textlink="">
      <xdr:nvSpPr>
        <xdr:cNvPr id="134" name="楕円 133">
          <a:extLst>
            <a:ext uri="{FF2B5EF4-FFF2-40B4-BE49-F238E27FC236}">
              <a16:creationId xmlns:a16="http://schemas.microsoft.com/office/drawing/2014/main" id="{B9CEC802-E3ED-4ADC-8A7D-CBBEFE42557F}"/>
            </a:ext>
          </a:extLst>
        </xdr:cNvPr>
        <xdr:cNvSpPr/>
      </xdr:nvSpPr>
      <xdr:spPr>
        <a:xfrm>
          <a:off x="7670800" y="6549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52964</xdr:rowOff>
    </xdr:from>
    <xdr:to>
      <xdr:col>50</xdr:col>
      <xdr:colOff>114300</xdr:colOff>
      <xdr:row>39</xdr:row>
      <xdr:rowOff>62174</xdr:rowOff>
    </xdr:to>
    <xdr:cxnSp macro="">
      <xdr:nvCxnSpPr>
        <xdr:cNvPr id="135" name="直線コネクタ 134">
          <a:extLst>
            <a:ext uri="{FF2B5EF4-FFF2-40B4-BE49-F238E27FC236}">
              <a16:creationId xmlns:a16="http://schemas.microsoft.com/office/drawing/2014/main" id="{334331F0-DE5E-4D52-88AF-F3A0710C0736}"/>
            </a:ext>
          </a:extLst>
        </xdr:cNvPr>
        <xdr:cNvCxnSpPr/>
      </xdr:nvCxnSpPr>
      <xdr:spPr>
        <a:xfrm flipV="1">
          <a:off x="7713980" y="6590924"/>
          <a:ext cx="78232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17676</xdr:rowOff>
    </xdr:from>
    <xdr:to>
      <xdr:col>41</xdr:col>
      <xdr:colOff>101600</xdr:colOff>
      <xdr:row>39</xdr:row>
      <xdr:rowOff>119276</xdr:rowOff>
    </xdr:to>
    <xdr:sp macro="" textlink="">
      <xdr:nvSpPr>
        <xdr:cNvPr id="136" name="楕円 135">
          <a:extLst>
            <a:ext uri="{FF2B5EF4-FFF2-40B4-BE49-F238E27FC236}">
              <a16:creationId xmlns:a16="http://schemas.microsoft.com/office/drawing/2014/main" id="{DE87B5C8-BF66-453E-90D6-3E7ACA0B2819}"/>
            </a:ext>
          </a:extLst>
        </xdr:cNvPr>
        <xdr:cNvSpPr/>
      </xdr:nvSpPr>
      <xdr:spPr>
        <a:xfrm>
          <a:off x="6873240" y="65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62174</xdr:rowOff>
    </xdr:from>
    <xdr:to>
      <xdr:col>45</xdr:col>
      <xdr:colOff>177800</xdr:colOff>
      <xdr:row>39</xdr:row>
      <xdr:rowOff>68476</xdr:rowOff>
    </xdr:to>
    <xdr:cxnSp macro="">
      <xdr:nvCxnSpPr>
        <xdr:cNvPr id="137" name="直線コネクタ 136">
          <a:extLst>
            <a:ext uri="{FF2B5EF4-FFF2-40B4-BE49-F238E27FC236}">
              <a16:creationId xmlns:a16="http://schemas.microsoft.com/office/drawing/2014/main" id="{0FF71DE0-439E-4913-8BA1-966A761A0351}"/>
            </a:ext>
          </a:extLst>
        </xdr:cNvPr>
        <xdr:cNvCxnSpPr/>
      </xdr:nvCxnSpPr>
      <xdr:spPr>
        <a:xfrm flipV="1">
          <a:off x="6924040" y="6600134"/>
          <a:ext cx="78994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25564</xdr:rowOff>
    </xdr:from>
    <xdr:to>
      <xdr:col>36</xdr:col>
      <xdr:colOff>165100</xdr:colOff>
      <xdr:row>39</xdr:row>
      <xdr:rowOff>127164</xdr:rowOff>
    </xdr:to>
    <xdr:sp macro="" textlink="">
      <xdr:nvSpPr>
        <xdr:cNvPr id="138" name="楕円 137">
          <a:extLst>
            <a:ext uri="{FF2B5EF4-FFF2-40B4-BE49-F238E27FC236}">
              <a16:creationId xmlns:a16="http://schemas.microsoft.com/office/drawing/2014/main" id="{37F53F99-796A-4E09-A145-2EFC1B2BE603}"/>
            </a:ext>
          </a:extLst>
        </xdr:cNvPr>
        <xdr:cNvSpPr/>
      </xdr:nvSpPr>
      <xdr:spPr>
        <a:xfrm>
          <a:off x="6098540" y="65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68476</xdr:rowOff>
    </xdr:from>
    <xdr:to>
      <xdr:col>41</xdr:col>
      <xdr:colOff>50800</xdr:colOff>
      <xdr:row>39</xdr:row>
      <xdr:rowOff>76364</xdr:rowOff>
    </xdr:to>
    <xdr:cxnSp macro="">
      <xdr:nvCxnSpPr>
        <xdr:cNvPr id="139" name="直線コネクタ 138">
          <a:extLst>
            <a:ext uri="{FF2B5EF4-FFF2-40B4-BE49-F238E27FC236}">
              <a16:creationId xmlns:a16="http://schemas.microsoft.com/office/drawing/2014/main" id="{54410B55-3666-4D23-A723-02BA6F80A343}"/>
            </a:ext>
          </a:extLst>
        </xdr:cNvPr>
        <xdr:cNvCxnSpPr/>
      </xdr:nvCxnSpPr>
      <xdr:spPr>
        <a:xfrm flipV="1">
          <a:off x="6149340" y="6606436"/>
          <a:ext cx="7747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5F88EB6D-E4E6-4712-90C4-A76CB37DC03B}"/>
            </a:ext>
          </a:extLst>
        </xdr:cNvPr>
        <xdr:cNvSpPr txBox="1"/>
      </xdr:nvSpPr>
      <xdr:spPr>
        <a:xfrm>
          <a:off x="8239271" y="6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202</xdr:rowOff>
    </xdr:from>
    <xdr:ext cx="534377" cy="259045"/>
    <xdr:sp macro="" textlink="">
      <xdr:nvSpPr>
        <xdr:cNvPr id="141" name="n_2aveValue【道路】&#10;一人当たり延長">
          <a:extLst>
            <a:ext uri="{FF2B5EF4-FFF2-40B4-BE49-F238E27FC236}">
              <a16:creationId xmlns:a16="http://schemas.microsoft.com/office/drawing/2014/main" id="{239EFB0B-4CE2-48FE-B43C-95CE7CFFDB5E}"/>
            </a:ext>
          </a:extLst>
        </xdr:cNvPr>
        <xdr:cNvSpPr txBox="1"/>
      </xdr:nvSpPr>
      <xdr:spPr>
        <a:xfrm>
          <a:off x="7477271" y="68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163602</xdr:rowOff>
    </xdr:from>
    <xdr:ext cx="534377" cy="259045"/>
    <xdr:sp macro="" textlink="">
      <xdr:nvSpPr>
        <xdr:cNvPr id="142" name="n_3aveValue【道路】&#10;一人当たり延長">
          <a:extLst>
            <a:ext uri="{FF2B5EF4-FFF2-40B4-BE49-F238E27FC236}">
              <a16:creationId xmlns:a16="http://schemas.microsoft.com/office/drawing/2014/main" id="{E0091D72-09D3-448C-BAD5-D00B92CFBC38}"/>
            </a:ext>
          </a:extLst>
        </xdr:cNvPr>
        <xdr:cNvSpPr txBox="1"/>
      </xdr:nvSpPr>
      <xdr:spPr>
        <a:xfrm>
          <a:off x="6702571" y="68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167815</xdr:rowOff>
    </xdr:from>
    <xdr:ext cx="534377" cy="259045"/>
    <xdr:sp macro="" textlink="">
      <xdr:nvSpPr>
        <xdr:cNvPr id="143" name="n_4aveValue【道路】&#10;一人当たり延長">
          <a:extLst>
            <a:ext uri="{FF2B5EF4-FFF2-40B4-BE49-F238E27FC236}">
              <a16:creationId xmlns:a16="http://schemas.microsoft.com/office/drawing/2014/main" id="{E7AD1E3B-2F6B-4700-A199-C98C6227535A}"/>
            </a:ext>
          </a:extLst>
        </xdr:cNvPr>
        <xdr:cNvSpPr txBox="1"/>
      </xdr:nvSpPr>
      <xdr:spPr>
        <a:xfrm>
          <a:off x="5905011" y="68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120292</xdr:rowOff>
    </xdr:from>
    <xdr:ext cx="534377" cy="259045"/>
    <xdr:sp macro="" textlink="">
      <xdr:nvSpPr>
        <xdr:cNvPr id="144" name="n_1mainValue【道路】&#10;一人当たり延長">
          <a:extLst>
            <a:ext uri="{FF2B5EF4-FFF2-40B4-BE49-F238E27FC236}">
              <a16:creationId xmlns:a16="http://schemas.microsoft.com/office/drawing/2014/main" id="{9775B205-0798-4F8A-B456-C8AD5ABC183D}"/>
            </a:ext>
          </a:extLst>
        </xdr:cNvPr>
        <xdr:cNvSpPr txBox="1"/>
      </xdr:nvSpPr>
      <xdr:spPr>
        <a:xfrm>
          <a:off x="8239271" y="63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129501</xdr:rowOff>
    </xdr:from>
    <xdr:ext cx="534377" cy="259045"/>
    <xdr:sp macro="" textlink="">
      <xdr:nvSpPr>
        <xdr:cNvPr id="145" name="n_2mainValue【道路】&#10;一人当たり延長">
          <a:extLst>
            <a:ext uri="{FF2B5EF4-FFF2-40B4-BE49-F238E27FC236}">
              <a16:creationId xmlns:a16="http://schemas.microsoft.com/office/drawing/2014/main" id="{5CFFF3B8-AF43-4D0F-9970-56AEDEADEFAB}"/>
            </a:ext>
          </a:extLst>
        </xdr:cNvPr>
        <xdr:cNvSpPr txBox="1"/>
      </xdr:nvSpPr>
      <xdr:spPr>
        <a:xfrm>
          <a:off x="7477271" y="63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135803</xdr:rowOff>
    </xdr:from>
    <xdr:ext cx="534377" cy="259045"/>
    <xdr:sp macro="" textlink="">
      <xdr:nvSpPr>
        <xdr:cNvPr id="146" name="n_3mainValue【道路】&#10;一人当たり延長">
          <a:extLst>
            <a:ext uri="{FF2B5EF4-FFF2-40B4-BE49-F238E27FC236}">
              <a16:creationId xmlns:a16="http://schemas.microsoft.com/office/drawing/2014/main" id="{CC9DD843-B645-45D4-B3C5-59F60F6CD900}"/>
            </a:ext>
          </a:extLst>
        </xdr:cNvPr>
        <xdr:cNvSpPr txBox="1"/>
      </xdr:nvSpPr>
      <xdr:spPr>
        <a:xfrm>
          <a:off x="6702571" y="63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143691</xdr:rowOff>
    </xdr:from>
    <xdr:ext cx="534377" cy="259045"/>
    <xdr:sp macro="" textlink="">
      <xdr:nvSpPr>
        <xdr:cNvPr id="147" name="n_4mainValue【道路】&#10;一人当たり延長">
          <a:extLst>
            <a:ext uri="{FF2B5EF4-FFF2-40B4-BE49-F238E27FC236}">
              <a16:creationId xmlns:a16="http://schemas.microsoft.com/office/drawing/2014/main" id="{E5AE81E3-03C3-4C6C-8339-DD05DDB76958}"/>
            </a:ext>
          </a:extLst>
        </xdr:cNvPr>
        <xdr:cNvSpPr txBox="1"/>
      </xdr:nvSpPr>
      <xdr:spPr>
        <a:xfrm>
          <a:off x="590501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62E2B4A-324F-4663-9041-20019E9E268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D647045-385B-494C-A606-C6C567A1B65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C035817-B283-4401-B213-7EC1B45E93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043D1EB-D72A-4D60-AF59-31C2646EAA8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C08502C-6C77-47ED-B203-8C5E8EE21FD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43E8926-14EB-46F4-BA33-24D5B0223D2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FB00804-279D-4A51-9ECB-D24CD6082B2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F4960333-6708-4A4C-BCC3-B6EE0367E04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D2578B0-677B-4B79-8C58-BF91EE3296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B2B97E2-82A6-4F3A-A3BC-73A06077D29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77DA906-0F70-4C32-9A15-E71773E5D26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2FA51B43-BE99-4E04-A463-401970B794E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44E5E89-E951-452D-9AEF-4C394995BCF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8DB5C60-E364-4C6F-A08D-6A0E6EA664E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1DB4C51-BEB6-4586-9B5F-346B6968A87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1E9D31D6-D04A-449E-A430-B059F93FCBC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51E9283-71BD-409C-96EB-BC18E680F40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D6229E9-93A5-48F9-ABBF-7E18DD737AB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0F0F3FF-8C3B-4DBF-B16F-050B411267D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C8AD98E-5D0C-44B7-829F-AA3B5C9C826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52AC326-71DE-4DD5-8D38-C7F67EAD99F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D802417-AB49-4592-8D6B-CF27C0D9EA0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B5CEB93-2C0B-4D7F-A82D-E1F1230D8D0E}"/>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307F059-E45C-48F0-A15A-8C6988BEAA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43C9207-7A29-47A7-806B-72E2537BB7C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875FC2A4-7538-45B4-A015-1703A3387676}"/>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1DF62E4-0B08-476F-8F6E-32B89C5A7AD3}"/>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78D8EC77-8084-4B4A-914F-E0D82C1F35B0}"/>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8A312A4-49DC-4CF2-874E-59287361294A}"/>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77F81925-A184-457B-BA16-4F148C90BBDF}"/>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25BB242-093A-48E7-8649-B04D3150D872}"/>
            </a:ext>
          </a:extLst>
        </xdr:cNvPr>
        <xdr:cNvSpPr txBox="1"/>
      </xdr:nvSpPr>
      <xdr:spPr>
        <a:xfrm>
          <a:off x="4124960" y="1004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0D86A85B-7E11-4398-B38E-828E1AD2B019}"/>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C44F15EF-CF23-4F76-B0CC-630FBEBD2191}"/>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E6BDBA9F-FC3B-44C8-AEBF-AEF8DB7E047F}"/>
            </a:ext>
          </a:extLst>
        </xdr:cNvPr>
        <xdr:cNvSpPr/>
      </xdr:nvSpPr>
      <xdr:spPr>
        <a:xfrm>
          <a:off x="25146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F07E834D-46E9-4F4C-9DC8-F75FB013E3D0}"/>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EF40F1AE-8541-4F22-8A6A-E4DF3CAD5F56}"/>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AA6A05-EFF1-4A77-9000-461EB6AE539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419ACE-D858-4402-B8DC-5CEFAA085CF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2188C77-959C-4A5D-A486-6A14E8F89EA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31B905E-ED18-49DA-9269-0C9ABF924E8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485A5E7-6122-4EF0-9621-2AA68EF60E9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9" name="楕円 188">
          <a:extLst>
            <a:ext uri="{FF2B5EF4-FFF2-40B4-BE49-F238E27FC236}">
              <a16:creationId xmlns:a16="http://schemas.microsoft.com/office/drawing/2014/main" id="{229441D4-2F63-4A50-A6AF-AFE770AE6372}"/>
            </a:ext>
          </a:extLst>
        </xdr:cNvPr>
        <xdr:cNvSpPr/>
      </xdr:nvSpPr>
      <xdr:spPr>
        <a:xfrm>
          <a:off x="4036060" y="10200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11CEC92-114C-413F-957A-2498AF68C815}"/>
            </a:ext>
          </a:extLst>
        </xdr:cNvPr>
        <xdr:cNvSpPr txBox="1"/>
      </xdr:nvSpPr>
      <xdr:spPr>
        <a:xfrm>
          <a:off x="412496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1" name="楕円 190">
          <a:extLst>
            <a:ext uri="{FF2B5EF4-FFF2-40B4-BE49-F238E27FC236}">
              <a16:creationId xmlns:a16="http://schemas.microsoft.com/office/drawing/2014/main" id="{2EBDE973-7BDE-496E-B61F-7DA4CDB1E2B7}"/>
            </a:ext>
          </a:extLst>
        </xdr:cNvPr>
        <xdr:cNvSpPr/>
      </xdr:nvSpPr>
      <xdr:spPr>
        <a:xfrm>
          <a:off x="3312160" y="101806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92" name="直線コネクタ 191">
          <a:extLst>
            <a:ext uri="{FF2B5EF4-FFF2-40B4-BE49-F238E27FC236}">
              <a16:creationId xmlns:a16="http://schemas.microsoft.com/office/drawing/2014/main" id="{06F694DF-F472-4B02-B5DC-1401856BA511}"/>
            </a:ext>
          </a:extLst>
        </xdr:cNvPr>
        <xdr:cNvCxnSpPr/>
      </xdr:nvCxnSpPr>
      <xdr:spPr>
        <a:xfrm>
          <a:off x="3355340" y="1022767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107587</xdr:rowOff>
    </xdr:from>
    <xdr:to>
      <xdr:col>15</xdr:col>
      <xdr:colOff>101600</xdr:colOff>
      <xdr:row>61</xdr:row>
      <xdr:rowOff>37737</xdr:rowOff>
    </xdr:to>
    <xdr:sp macro="" textlink="">
      <xdr:nvSpPr>
        <xdr:cNvPr id="193" name="楕円 192">
          <a:extLst>
            <a:ext uri="{FF2B5EF4-FFF2-40B4-BE49-F238E27FC236}">
              <a16:creationId xmlns:a16="http://schemas.microsoft.com/office/drawing/2014/main" id="{C4CC46DC-94BA-46A1-8E5E-6CEC6D3FEEEC}"/>
            </a:ext>
          </a:extLst>
        </xdr:cNvPr>
        <xdr:cNvSpPr/>
      </xdr:nvSpPr>
      <xdr:spPr>
        <a:xfrm>
          <a:off x="251460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1633</xdr:rowOff>
    </xdr:to>
    <xdr:cxnSp macro="">
      <xdr:nvCxnSpPr>
        <xdr:cNvPr id="194" name="直線コネクタ 193">
          <a:extLst>
            <a:ext uri="{FF2B5EF4-FFF2-40B4-BE49-F238E27FC236}">
              <a16:creationId xmlns:a16="http://schemas.microsoft.com/office/drawing/2014/main" id="{432C31B5-5BEF-491F-9A8F-1CB281DC8EF9}"/>
            </a:ext>
          </a:extLst>
        </xdr:cNvPr>
        <xdr:cNvCxnSpPr/>
      </xdr:nvCxnSpPr>
      <xdr:spPr>
        <a:xfrm>
          <a:off x="2565400" y="10216787"/>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91259</xdr:rowOff>
    </xdr:from>
    <xdr:to>
      <xdr:col>10</xdr:col>
      <xdr:colOff>165100</xdr:colOff>
      <xdr:row>61</xdr:row>
      <xdr:rowOff>21409</xdr:rowOff>
    </xdr:to>
    <xdr:sp macro="" textlink="">
      <xdr:nvSpPr>
        <xdr:cNvPr id="195" name="楕円 194">
          <a:extLst>
            <a:ext uri="{FF2B5EF4-FFF2-40B4-BE49-F238E27FC236}">
              <a16:creationId xmlns:a16="http://schemas.microsoft.com/office/drawing/2014/main" id="{5902B2D8-92D9-44CE-8CF3-623FD81B2565}"/>
            </a:ext>
          </a:extLst>
        </xdr:cNvPr>
        <xdr:cNvSpPr/>
      </xdr:nvSpPr>
      <xdr:spPr>
        <a:xfrm>
          <a:off x="1739900" y="10149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142059</xdr:rowOff>
    </xdr:from>
    <xdr:to>
      <xdr:col>15</xdr:col>
      <xdr:colOff>50800</xdr:colOff>
      <xdr:row>60</xdr:row>
      <xdr:rowOff>158387</xdr:rowOff>
    </xdr:to>
    <xdr:cxnSp macro="">
      <xdr:nvCxnSpPr>
        <xdr:cNvPr id="196" name="直線コネクタ 195">
          <a:extLst>
            <a:ext uri="{FF2B5EF4-FFF2-40B4-BE49-F238E27FC236}">
              <a16:creationId xmlns:a16="http://schemas.microsoft.com/office/drawing/2014/main" id="{24FA2068-AFE0-4A03-BC5B-DB0FB3C6FF5E}"/>
            </a:ext>
          </a:extLst>
        </xdr:cNvPr>
        <xdr:cNvCxnSpPr/>
      </xdr:nvCxnSpPr>
      <xdr:spPr>
        <a:xfrm>
          <a:off x="1790700" y="10200459"/>
          <a:ext cx="7747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7" name="楕円 196">
          <a:extLst>
            <a:ext uri="{FF2B5EF4-FFF2-40B4-BE49-F238E27FC236}">
              <a16:creationId xmlns:a16="http://schemas.microsoft.com/office/drawing/2014/main" id="{B11E755E-763D-462B-ADD7-B0C67FF064F9}"/>
            </a:ext>
          </a:extLst>
        </xdr:cNvPr>
        <xdr:cNvSpPr/>
      </xdr:nvSpPr>
      <xdr:spPr>
        <a:xfrm>
          <a:off x="96520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142059</xdr:rowOff>
    </xdr:to>
    <xdr:cxnSp macro="">
      <xdr:nvCxnSpPr>
        <xdr:cNvPr id="198" name="直線コネクタ 197">
          <a:extLst>
            <a:ext uri="{FF2B5EF4-FFF2-40B4-BE49-F238E27FC236}">
              <a16:creationId xmlns:a16="http://schemas.microsoft.com/office/drawing/2014/main" id="{731BF303-1B71-4D6F-89AF-A53356EF8B7C}"/>
            </a:ext>
          </a:extLst>
        </xdr:cNvPr>
        <xdr:cNvCxnSpPr/>
      </xdr:nvCxnSpPr>
      <xdr:spPr>
        <a:xfrm>
          <a:off x="1008380" y="10182497"/>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CEFF68A-C8CF-4A7D-BC59-9FEEBEBBFFE6}"/>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89280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6FE64B9-22FD-4875-82DE-60871171557B}"/>
            </a:ext>
          </a:extLst>
        </xdr:cNvPr>
        <xdr:cNvSpPr txBox="1"/>
      </xdr:nvSpPr>
      <xdr:spPr>
        <a:xfrm>
          <a:off x="23857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0E3C5BF-28FA-46F9-967C-5D56C2DF5375}"/>
            </a:ext>
          </a:extLst>
        </xdr:cNvPr>
        <xdr:cNvSpPr txBox="1"/>
      </xdr:nvSpPr>
      <xdr:spPr>
        <a:xfrm>
          <a:off x="16110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D65A1DE-6E1C-4521-808B-BD0D1C71F851}"/>
            </a:ext>
          </a:extLst>
        </xdr:cNvPr>
        <xdr:cNvSpPr txBox="1"/>
      </xdr:nvSpPr>
      <xdr:spPr>
        <a:xfrm>
          <a:off x="8363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43560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AEED823-F508-4923-BDF2-29FBF9A67FFB}"/>
            </a:ext>
          </a:extLst>
        </xdr:cNvPr>
        <xdr:cNvSpPr txBox="1"/>
      </xdr:nvSpPr>
      <xdr:spPr>
        <a:xfrm>
          <a:off x="3170564" y="1026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CAFF951-2345-4DEC-9EC1-9869917F7EBB}"/>
            </a:ext>
          </a:extLst>
        </xdr:cNvPr>
        <xdr:cNvSpPr txBox="1"/>
      </xdr:nvSpPr>
      <xdr:spPr>
        <a:xfrm>
          <a:off x="23857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6026FB7-E943-404F-9647-39A0B51EC529}"/>
            </a:ext>
          </a:extLst>
        </xdr:cNvPr>
        <xdr:cNvSpPr txBox="1"/>
      </xdr:nvSpPr>
      <xdr:spPr>
        <a:xfrm>
          <a:off x="16110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092F6E6-D78E-48CE-A193-B2F290E6A91F}"/>
            </a:ext>
          </a:extLst>
        </xdr:cNvPr>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318B2E3-8ED0-4DEC-B655-662B409F61A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7CC3045-27B1-40EC-B5B1-02385F0D73B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FFB2FFE-10A3-4001-ADAD-DC8460A5405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9778834-14CD-44A3-BABA-0286B7FD14E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F3A05B7-083C-41D4-A709-3363E01296B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6B1F51C-4DAC-4CCC-97CC-95BC9B15B89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9FA3865-0D1C-47A2-B7E0-25C4BC65B76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00C28FE-C78D-4605-AF65-E679C24D35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33574E7-6C2D-4B3F-B3D3-D42916B62F5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97E839C-9C71-466C-871D-E10294F6C1D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BABA35-E1FF-4725-8D3B-0C3C7306AAF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9D7EB45B-D716-46A2-BB60-97422B2130E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BA2E3EC-DDF0-4A24-98D1-8BAC942DC4E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B54BFA2-6A34-46C1-8D1B-F9DBAC1530B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1809A8E-AF77-453B-8582-8A2DBFEBB3E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60A183BC-D12D-4D7F-AF9D-CAE8B6995EF5}"/>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2A8928DA-1A7F-48D3-BFD7-4616FEEB165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6114BC0-E388-4C15-9644-CAE2EF816A86}"/>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9A7BCE4-0B04-46A0-831F-AE21E651F08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C1C72A2-72A1-43EC-880B-02BEE1B43C7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08010E4-E426-44F0-AAE8-BBC985C720C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FD970DA-FADD-44EF-B3B5-A2FFDBC3D94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8C56D79-D035-4D1C-831F-399A5F908D8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00C38A3C-5FB4-4A8D-89D0-E294DA89BF9A}"/>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14F8F846-97C8-426F-8A3B-963A819AD42B}"/>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E297C9B6-A5B0-4497-BF1D-15BD40EA8D04}"/>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1305A96-E96A-42B2-95BC-D48B87FC3AFF}"/>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1D9762EF-4BBD-4B9A-A451-AB0EE2EB05E9}"/>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44BC226-E5FB-484A-8BC7-BE0F27556C87}"/>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984AAE6B-2AD0-470C-8F82-5054BD7DA10E}"/>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0B10499D-E9AA-4863-8873-4A525579DFA6}"/>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F1DE2FA3-5520-4660-B97D-7B10C68F10F9}"/>
            </a:ext>
          </a:extLst>
        </xdr:cNvPr>
        <xdr:cNvSpPr/>
      </xdr:nvSpPr>
      <xdr:spPr>
        <a:xfrm>
          <a:off x="7670800" y="1033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A37629A1-CB69-4608-BFDB-06994307EBBB}"/>
            </a:ext>
          </a:extLst>
        </xdr:cNvPr>
        <xdr:cNvSpPr/>
      </xdr:nvSpPr>
      <xdr:spPr>
        <a:xfrm>
          <a:off x="6873240" y="10346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E2654290-3B80-447A-9376-2925CF65B9B2}"/>
            </a:ext>
          </a:extLst>
        </xdr:cNvPr>
        <xdr:cNvSpPr/>
      </xdr:nvSpPr>
      <xdr:spPr>
        <a:xfrm>
          <a:off x="60985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25DA762-44A2-4CD8-A7D3-C3C127AEB1F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64390F-C7EF-4C54-99A4-98089691304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F694D0C-BABF-4AEF-AD5D-F44CA70F354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5E771AF-B319-4D7C-AA29-7E8D2E16FAF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D1E278-CC45-4598-A483-AA507200978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77512</xdr:rowOff>
    </xdr:from>
    <xdr:to>
      <xdr:col>55</xdr:col>
      <xdr:colOff>50800</xdr:colOff>
      <xdr:row>62</xdr:row>
      <xdr:rowOff>7662</xdr:rowOff>
    </xdr:to>
    <xdr:sp macro="" textlink="">
      <xdr:nvSpPr>
        <xdr:cNvPr id="246" name="楕円 245">
          <a:extLst>
            <a:ext uri="{FF2B5EF4-FFF2-40B4-BE49-F238E27FC236}">
              <a16:creationId xmlns:a16="http://schemas.microsoft.com/office/drawing/2014/main" id="{8AC3083F-7D93-4D56-9AF7-9FA6F212B6F7}"/>
            </a:ext>
          </a:extLst>
        </xdr:cNvPr>
        <xdr:cNvSpPr/>
      </xdr:nvSpPr>
      <xdr:spPr>
        <a:xfrm>
          <a:off x="9192260" y="10303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100389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925DB2C-4EDB-4DC6-A7D6-38763F3ECCA6}"/>
            </a:ext>
          </a:extLst>
        </xdr:cNvPr>
        <xdr:cNvSpPr txBox="1"/>
      </xdr:nvSpPr>
      <xdr:spPr>
        <a:xfrm>
          <a:off x="9258300" y="1015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84313</xdr:rowOff>
    </xdr:from>
    <xdr:to>
      <xdr:col>50</xdr:col>
      <xdr:colOff>165100</xdr:colOff>
      <xdr:row>62</xdr:row>
      <xdr:rowOff>14463</xdr:rowOff>
    </xdr:to>
    <xdr:sp macro="" textlink="">
      <xdr:nvSpPr>
        <xdr:cNvPr id="248" name="楕円 247">
          <a:extLst>
            <a:ext uri="{FF2B5EF4-FFF2-40B4-BE49-F238E27FC236}">
              <a16:creationId xmlns:a16="http://schemas.microsoft.com/office/drawing/2014/main" id="{ED5A0296-082A-4EB2-BFEB-65CABC27C601}"/>
            </a:ext>
          </a:extLst>
        </xdr:cNvPr>
        <xdr:cNvSpPr/>
      </xdr:nvSpPr>
      <xdr:spPr>
        <a:xfrm>
          <a:off x="8445500" y="10310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128312</xdr:rowOff>
    </xdr:from>
    <xdr:to>
      <xdr:col>55</xdr:col>
      <xdr:colOff>0</xdr:colOff>
      <xdr:row>61</xdr:row>
      <xdr:rowOff>135113</xdr:rowOff>
    </xdr:to>
    <xdr:cxnSp macro="">
      <xdr:nvCxnSpPr>
        <xdr:cNvPr id="249" name="直線コネクタ 248">
          <a:extLst>
            <a:ext uri="{FF2B5EF4-FFF2-40B4-BE49-F238E27FC236}">
              <a16:creationId xmlns:a16="http://schemas.microsoft.com/office/drawing/2014/main" id="{12F188A7-A147-4CC8-B1E0-2AB0C19FD092}"/>
            </a:ext>
          </a:extLst>
        </xdr:cNvPr>
        <xdr:cNvCxnSpPr/>
      </xdr:nvCxnSpPr>
      <xdr:spPr>
        <a:xfrm flipV="1">
          <a:off x="8496300" y="10354352"/>
          <a:ext cx="7239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94806</xdr:rowOff>
    </xdr:from>
    <xdr:to>
      <xdr:col>46</xdr:col>
      <xdr:colOff>38100</xdr:colOff>
      <xdr:row>62</xdr:row>
      <xdr:rowOff>24956</xdr:rowOff>
    </xdr:to>
    <xdr:sp macro="" textlink="">
      <xdr:nvSpPr>
        <xdr:cNvPr id="250" name="楕円 249">
          <a:extLst>
            <a:ext uri="{FF2B5EF4-FFF2-40B4-BE49-F238E27FC236}">
              <a16:creationId xmlns:a16="http://schemas.microsoft.com/office/drawing/2014/main" id="{DE8EF0A6-7F26-4913-9E81-80CCC34325A1}"/>
            </a:ext>
          </a:extLst>
        </xdr:cNvPr>
        <xdr:cNvSpPr/>
      </xdr:nvSpPr>
      <xdr:spPr>
        <a:xfrm>
          <a:off x="7670800" y="10320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135113</xdr:rowOff>
    </xdr:from>
    <xdr:to>
      <xdr:col>50</xdr:col>
      <xdr:colOff>114300</xdr:colOff>
      <xdr:row>61</xdr:row>
      <xdr:rowOff>145606</xdr:rowOff>
    </xdr:to>
    <xdr:cxnSp macro="">
      <xdr:nvCxnSpPr>
        <xdr:cNvPr id="251" name="直線コネクタ 250">
          <a:extLst>
            <a:ext uri="{FF2B5EF4-FFF2-40B4-BE49-F238E27FC236}">
              <a16:creationId xmlns:a16="http://schemas.microsoft.com/office/drawing/2014/main" id="{71893347-A22C-460D-93EA-0D9F0DA3E383}"/>
            </a:ext>
          </a:extLst>
        </xdr:cNvPr>
        <xdr:cNvCxnSpPr/>
      </xdr:nvCxnSpPr>
      <xdr:spPr>
        <a:xfrm flipV="1">
          <a:off x="7713980" y="10361153"/>
          <a:ext cx="78232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103983</xdr:rowOff>
    </xdr:from>
    <xdr:to>
      <xdr:col>41</xdr:col>
      <xdr:colOff>101600</xdr:colOff>
      <xdr:row>62</xdr:row>
      <xdr:rowOff>34133</xdr:rowOff>
    </xdr:to>
    <xdr:sp macro="" textlink="">
      <xdr:nvSpPr>
        <xdr:cNvPr id="252" name="楕円 251">
          <a:extLst>
            <a:ext uri="{FF2B5EF4-FFF2-40B4-BE49-F238E27FC236}">
              <a16:creationId xmlns:a16="http://schemas.microsoft.com/office/drawing/2014/main" id="{0C1C8BF9-D3D8-43C2-8BC4-623E5CBB43D6}"/>
            </a:ext>
          </a:extLst>
        </xdr:cNvPr>
        <xdr:cNvSpPr/>
      </xdr:nvSpPr>
      <xdr:spPr>
        <a:xfrm>
          <a:off x="6873240" y="103300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145606</xdr:rowOff>
    </xdr:from>
    <xdr:to>
      <xdr:col>45</xdr:col>
      <xdr:colOff>177800</xdr:colOff>
      <xdr:row>61</xdr:row>
      <xdr:rowOff>154783</xdr:rowOff>
    </xdr:to>
    <xdr:cxnSp macro="">
      <xdr:nvCxnSpPr>
        <xdr:cNvPr id="253" name="直線コネクタ 252">
          <a:extLst>
            <a:ext uri="{FF2B5EF4-FFF2-40B4-BE49-F238E27FC236}">
              <a16:creationId xmlns:a16="http://schemas.microsoft.com/office/drawing/2014/main" id="{4F3FEDB6-D578-4E62-8F62-F8D70BA2AE84}"/>
            </a:ext>
          </a:extLst>
        </xdr:cNvPr>
        <xdr:cNvCxnSpPr/>
      </xdr:nvCxnSpPr>
      <xdr:spPr>
        <a:xfrm flipV="1">
          <a:off x="6924040" y="10371646"/>
          <a:ext cx="78994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111704</xdr:rowOff>
    </xdr:from>
    <xdr:to>
      <xdr:col>36</xdr:col>
      <xdr:colOff>165100</xdr:colOff>
      <xdr:row>62</xdr:row>
      <xdr:rowOff>41854</xdr:rowOff>
    </xdr:to>
    <xdr:sp macro="" textlink="">
      <xdr:nvSpPr>
        <xdr:cNvPr id="254" name="楕円 253">
          <a:extLst>
            <a:ext uri="{FF2B5EF4-FFF2-40B4-BE49-F238E27FC236}">
              <a16:creationId xmlns:a16="http://schemas.microsoft.com/office/drawing/2014/main" id="{DF319EA8-ADC6-49E3-96B0-268E412CD89D}"/>
            </a:ext>
          </a:extLst>
        </xdr:cNvPr>
        <xdr:cNvSpPr/>
      </xdr:nvSpPr>
      <xdr:spPr>
        <a:xfrm>
          <a:off x="6098540" y="10337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154783</xdr:rowOff>
    </xdr:from>
    <xdr:to>
      <xdr:col>41</xdr:col>
      <xdr:colOff>50800</xdr:colOff>
      <xdr:row>61</xdr:row>
      <xdr:rowOff>162504</xdr:rowOff>
    </xdr:to>
    <xdr:cxnSp macro="">
      <xdr:nvCxnSpPr>
        <xdr:cNvPr id="255" name="直線コネクタ 254">
          <a:extLst>
            <a:ext uri="{FF2B5EF4-FFF2-40B4-BE49-F238E27FC236}">
              <a16:creationId xmlns:a16="http://schemas.microsoft.com/office/drawing/2014/main" id="{97498581-387D-4871-97E5-37FA7B15D291}"/>
            </a:ext>
          </a:extLst>
        </xdr:cNvPr>
        <xdr:cNvCxnSpPr/>
      </xdr:nvCxnSpPr>
      <xdr:spPr>
        <a:xfrm flipV="1">
          <a:off x="6149340" y="10380823"/>
          <a:ext cx="7747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37E6F62-7201-4C23-9C64-F7F93339ED59}"/>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29087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38CB133-7849-43E4-B167-7E06CD218BA3}"/>
            </a:ext>
          </a:extLst>
        </xdr:cNvPr>
        <xdr:cNvSpPr txBox="1"/>
      </xdr:nvSpPr>
      <xdr:spPr>
        <a:xfrm>
          <a:off x="7444955" y="104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41250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79C37EF-842F-4BB1-BCE2-1F2443AC3BDB}"/>
            </a:ext>
          </a:extLst>
        </xdr:cNvPr>
        <xdr:cNvSpPr txBox="1"/>
      </xdr:nvSpPr>
      <xdr:spPr>
        <a:xfrm>
          <a:off x="6670255" y="104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38738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9DDD6E7-452D-488E-BF10-B5CC2FFE808C}"/>
            </a:ext>
          </a:extLst>
        </xdr:cNvPr>
        <xdr:cNvSpPr txBox="1"/>
      </xdr:nvSpPr>
      <xdr:spPr>
        <a:xfrm>
          <a:off x="5872695" y="104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30990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E26A150-DCB5-4969-B5E8-B3EF83CBF020}"/>
            </a:ext>
          </a:extLst>
        </xdr:cNvPr>
        <xdr:cNvSpPr txBox="1"/>
      </xdr:nvSpPr>
      <xdr:spPr>
        <a:xfrm>
          <a:off x="8214575" y="100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41483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698CB8C-2DB6-4DA1-9AB2-46F6467CB88C}"/>
            </a:ext>
          </a:extLst>
        </xdr:cNvPr>
        <xdr:cNvSpPr txBox="1"/>
      </xdr:nvSpPr>
      <xdr:spPr>
        <a:xfrm>
          <a:off x="7444955" y="10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50660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B9B69C87-AEE4-4FEC-9811-CA40A8219FB4}"/>
            </a:ext>
          </a:extLst>
        </xdr:cNvPr>
        <xdr:cNvSpPr txBox="1"/>
      </xdr:nvSpPr>
      <xdr:spPr>
        <a:xfrm>
          <a:off x="6670255" y="1010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58381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1AFEC1-DD27-4F2D-A276-3A3F381BD087}"/>
            </a:ext>
          </a:extLst>
        </xdr:cNvPr>
        <xdr:cNvSpPr txBox="1"/>
      </xdr:nvSpPr>
      <xdr:spPr>
        <a:xfrm>
          <a:off x="5872695" y="101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5EE2A45-7D1D-48B9-ADFF-74AD2E0E759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73F3247-9AEA-4FC5-A428-932AD409B65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BDE907D-E36B-43F0-807E-2CCF7848234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3009DBE-9BA3-45E8-828D-678699E61CD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74D035C-1B55-4E84-82DE-DBFF92B1DEF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431299F-5C13-4CFE-95B4-FEBAE24D444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B97040A-B23B-4D92-9E48-EB50D55725A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F493FF0-5E95-416E-BE21-5634210787D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8C6BC58-C124-4447-8F1D-B67CB1D83A4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AF203C2-3242-4AE3-93D6-375ED098C69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507FF77-3809-476A-B4E6-6D870725051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915FED0-3694-4F94-BE6E-23F9A8FC5F8A}"/>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21C146FA-E6B0-444B-A969-081B9AC77E2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B45A9181-E4D2-46A7-9C7E-597547F23531}"/>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EF3D6CB2-2DC5-4303-9766-F83C5CB21E2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90A59091-54D3-4D20-9DD0-52C70FF09E9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B064A52D-0894-4E1E-9C51-22B1B8219308}"/>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8AE1FF2E-9C04-4D77-81CC-89101EFA08D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A28F5408-B1DE-47E8-95DE-F0768DB5929C}"/>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4732978-B1D8-4B09-9647-DF400E8FF51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BE50E84A-6D6A-45FB-8AE8-F82F2C12F9C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91E1147-C5D7-4909-A1E0-4B9D20D1804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64FE35C3-84F3-45EF-8EC4-AEEB92C5738F}"/>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CA5CF61-2E8F-49E1-B281-AB3AA44AD8E4}"/>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651979CF-9087-43CE-9738-BA5845B0D4C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CF10602-A5F4-449B-B42B-905C2AAA756B}"/>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9E056CE0-9A31-422C-AF23-E397712015D3}"/>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2F55EA8-85FB-4BB2-89AD-51DBF64770F5}"/>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1AA278A2-07DF-42BE-A832-AFBBD6B35195}"/>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4FA6E2FD-F121-46D9-8BAF-844B585E3E1D}"/>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4" name="フローチャート: 判断 293">
          <a:extLst>
            <a:ext uri="{FF2B5EF4-FFF2-40B4-BE49-F238E27FC236}">
              <a16:creationId xmlns:a16="http://schemas.microsoft.com/office/drawing/2014/main" id="{797D035B-457A-4F4E-B0FE-4CE35A35B9C2}"/>
            </a:ext>
          </a:extLst>
        </xdr:cNvPr>
        <xdr:cNvSpPr/>
      </xdr:nvSpPr>
      <xdr:spPr>
        <a:xfrm>
          <a:off x="25146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106172</xdr:rowOff>
    </xdr:from>
    <xdr:to>
      <xdr:col>10</xdr:col>
      <xdr:colOff>165100</xdr:colOff>
      <xdr:row>82</xdr:row>
      <xdr:rowOff>36322</xdr:rowOff>
    </xdr:to>
    <xdr:sp macro="" textlink="">
      <xdr:nvSpPr>
        <xdr:cNvPr id="295" name="フローチャート: 判断 294">
          <a:extLst>
            <a:ext uri="{FF2B5EF4-FFF2-40B4-BE49-F238E27FC236}">
              <a16:creationId xmlns:a16="http://schemas.microsoft.com/office/drawing/2014/main" id="{EDE58FBB-2799-4AC3-8F6D-EA17C4A82E9D}"/>
            </a:ext>
          </a:extLst>
        </xdr:cNvPr>
        <xdr:cNvSpPr/>
      </xdr:nvSpPr>
      <xdr:spPr>
        <a:xfrm>
          <a:off x="1739900" y="13685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94742</xdr:rowOff>
    </xdr:from>
    <xdr:to>
      <xdr:col>6</xdr:col>
      <xdr:colOff>38100</xdr:colOff>
      <xdr:row>82</xdr:row>
      <xdr:rowOff>24892</xdr:rowOff>
    </xdr:to>
    <xdr:sp macro="" textlink="">
      <xdr:nvSpPr>
        <xdr:cNvPr id="296" name="フローチャート: 判断 295">
          <a:extLst>
            <a:ext uri="{FF2B5EF4-FFF2-40B4-BE49-F238E27FC236}">
              <a16:creationId xmlns:a16="http://schemas.microsoft.com/office/drawing/2014/main" id="{88695E42-DFA4-48FE-BF23-845BBE16611C}"/>
            </a:ext>
          </a:extLst>
        </xdr:cNvPr>
        <xdr:cNvSpPr/>
      </xdr:nvSpPr>
      <xdr:spPr>
        <a:xfrm>
          <a:off x="965200" y="13673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130ACCD-019C-44A2-B10F-77C8B00E3BB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6D4B61E-55F4-448F-9868-10A8BC0C6C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2CB2F9B-DE0A-4467-851B-FE6356E071E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56A8478-8E8B-4E03-9D42-3067A2B03D8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F9679E-FFCB-49AC-A004-18D72FA9182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302" name="楕円 301">
          <a:extLst>
            <a:ext uri="{FF2B5EF4-FFF2-40B4-BE49-F238E27FC236}">
              <a16:creationId xmlns:a16="http://schemas.microsoft.com/office/drawing/2014/main" id="{A4307B98-F2D5-47E7-AF9F-0272EEAC9BD4}"/>
            </a:ext>
          </a:extLst>
        </xdr:cNvPr>
        <xdr:cNvSpPr/>
      </xdr:nvSpPr>
      <xdr:spPr>
        <a:xfrm>
          <a:off x="4036060" y="139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CC46451-37D3-45EB-A5BE-D4BEB9D31883}"/>
            </a:ext>
          </a:extLst>
        </xdr:cNvPr>
        <xdr:cNvSpPr txBox="1"/>
      </xdr:nvSpPr>
      <xdr:spPr>
        <a:xfrm>
          <a:off x="4124960" y="139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23876</xdr:rowOff>
    </xdr:from>
    <xdr:to>
      <xdr:col>20</xdr:col>
      <xdr:colOff>38100</xdr:colOff>
      <xdr:row>83</xdr:row>
      <xdr:rowOff>125476</xdr:rowOff>
    </xdr:to>
    <xdr:sp macro="" textlink="">
      <xdr:nvSpPr>
        <xdr:cNvPr id="304" name="楕円 303">
          <a:extLst>
            <a:ext uri="{FF2B5EF4-FFF2-40B4-BE49-F238E27FC236}">
              <a16:creationId xmlns:a16="http://schemas.microsoft.com/office/drawing/2014/main" id="{A4A74A25-35BA-474A-8CA5-E37B554B4831}"/>
            </a:ext>
          </a:extLst>
        </xdr:cNvPr>
        <xdr:cNvSpPr/>
      </xdr:nvSpPr>
      <xdr:spPr>
        <a:xfrm>
          <a:off x="3312160" y="139379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88392</xdr:rowOff>
    </xdr:to>
    <xdr:cxnSp macro="">
      <xdr:nvCxnSpPr>
        <xdr:cNvPr id="305" name="直線コネクタ 304">
          <a:extLst>
            <a:ext uri="{FF2B5EF4-FFF2-40B4-BE49-F238E27FC236}">
              <a16:creationId xmlns:a16="http://schemas.microsoft.com/office/drawing/2014/main" id="{B9927A44-1B73-40F4-A6C2-C66E2B277615}"/>
            </a:ext>
          </a:extLst>
        </xdr:cNvPr>
        <xdr:cNvCxnSpPr/>
      </xdr:nvCxnSpPr>
      <xdr:spPr>
        <a:xfrm>
          <a:off x="3355340" y="13988796"/>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53594</xdr:rowOff>
    </xdr:from>
    <xdr:to>
      <xdr:col>15</xdr:col>
      <xdr:colOff>101600</xdr:colOff>
      <xdr:row>83</xdr:row>
      <xdr:rowOff>155194</xdr:rowOff>
    </xdr:to>
    <xdr:sp macro="" textlink="">
      <xdr:nvSpPr>
        <xdr:cNvPr id="306" name="楕円 305">
          <a:extLst>
            <a:ext uri="{FF2B5EF4-FFF2-40B4-BE49-F238E27FC236}">
              <a16:creationId xmlns:a16="http://schemas.microsoft.com/office/drawing/2014/main" id="{3803AD9B-6310-433A-AFE0-3FE9DC78159C}"/>
            </a:ext>
          </a:extLst>
        </xdr:cNvPr>
        <xdr:cNvSpPr/>
      </xdr:nvSpPr>
      <xdr:spPr>
        <a:xfrm>
          <a:off x="251460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74676</xdr:rowOff>
    </xdr:from>
    <xdr:to>
      <xdr:col>19</xdr:col>
      <xdr:colOff>177800</xdr:colOff>
      <xdr:row>83</xdr:row>
      <xdr:rowOff>104394</xdr:rowOff>
    </xdr:to>
    <xdr:cxnSp macro="">
      <xdr:nvCxnSpPr>
        <xdr:cNvPr id="307" name="直線コネクタ 306">
          <a:extLst>
            <a:ext uri="{FF2B5EF4-FFF2-40B4-BE49-F238E27FC236}">
              <a16:creationId xmlns:a16="http://schemas.microsoft.com/office/drawing/2014/main" id="{C0E3DAFE-78E1-4C56-AF5F-FB0C98E77430}"/>
            </a:ext>
          </a:extLst>
        </xdr:cNvPr>
        <xdr:cNvCxnSpPr/>
      </xdr:nvCxnSpPr>
      <xdr:spPr>
        <a:xfrm flipV="1">
          <a:off x="2565400" y="13988796"/>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308" name="楕円 307">
          <a:extLst>
            <a:ext uri="{FF2B5EF4-FFF2-40B4-BE49-F238E27FC236}">
              <a16:creationId xmlns:a16="http://schemas.microsoft.com/office/drawing/2014/main" id="{80091F2A-E423-4E22-A2A7-91A7CC72DE66}"/>
            </a:ext>
          </a:extLst>
        </xdr:cNvPr>
        <xdr:cNvSpPr/>
      </xdr:nvSpPr>
      <xdr:spPr>
        <a:xfrm>
          <a:off x="17399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83820</xdr:rowOff>
    </xdr:from>
    <xdr:to>
      <xdr:col>15</xdr:col>
      <xdr:colOff>50800</xdr:colOff>
      <xdr:row>83</xdr:row>
      <xdr:rowOff>104394</xdr:rowOff>
    </xdr:to>
    <xdr:cxnSp macro="">
      <xdr:nvCxnSpPr>
        <xdr:cNvPr id="309" name="直線コネクタ 308">
          <a:extLst>
            <a:ext uri="{FF2B5EF4-FFF2-40B4-BE49-F238E27FC236}">
              <a16:creationId xmlns:a16="http://schemas.microsoft.com/office/drawing/2014/main" id="{85F37E4A-A4D6-4DC3-A61A-DFDD6D4037CA}"/>
            </a:ext>
          </a:extLst>
        </xdr:cNvPr>
        <xdr:cNvCxnSpPr/>
      </xdr:nvCxnSpPr>
      <xdr:spPr>
        <a:xfrm>
          <a:off x="1790700" y="13997940"/>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a:extLst>
            <a:ext uri="{FF2B5EF4-FFF2-40B4-BE49-F238E27FC236}">
              <a16:creationId xmlns:a16="http://schemas.microsoft.com/office/drawing/2014/main" id="{34DCCDC7-C5C3-4D6F-B4C0-3C1516FDE288}"/>
            </a:ext>
          </a:extLst>
        </xdr:cNvPr>
        <xdr:cNvSpPr/>
      </xdr:nvSpPr>
      <xdr:spPr>
        <a:xfrm>
          <a:off x="965200" y="1392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83820</xdr:rowOff>
    </xdr:to>
    <xdr:cxnSp macro="">
      <xdr:nvCxnSpPr>
        <xdr:cNvPr id="311" name="直線コネクタ 310">
          <a:extLst>
            <a:ext uri="{FF2B5EF4-FFF2-40B4-BE49-F238E27FC236}">
              <a16:creationId xmlns:a16="http://schemas.microsoft.com/office/drawing/2014/main" id="{2E5F6322-2CBB-4AD1-B58E-6388B7CC8E7C}"/>
            </a:ext>
          </a:extLst>
        </xdr:cNvPr>
        <xdr:cNvCxnSpPr/>
      </xdr:nvCxnSpPr>
      <xdr:spPr>
        <a:xfrm>
          <a:off x="1008380" y="13975081"/>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5FA88E4F-1E15-46D3-99F2-9C087345A0AF}"/>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3" name="n_2aveValue【公営住宅】&#10;有形固定資産減価償却率">
          <a:extLst>
            <a:ext uri="{FF2B5EF4-FFF2-40B4-BE49-F238E27FC236}">
              <a16:creationId xmlns:a16="http://schemas.microsoft.com/office/drawing/2014/main" id="{7F31DE7F-E6C5-4B74-B381-7C7BF0C94BFB}"/>
            </a:ext>
          </a:extLst>
        </xdr:cNvPr>
        <xdr:cNvSpPr txBox="1"/>
      </xdr:nvSpPr>
      <xdr:spPr>
        <a:xfrm>
          <a:off x="23857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52849</xdr:rowOff>
    </xdr:from>
    <xdr:ext cx="405111" cy="259045"/>
    <xdr:sp macro="" textlink="">
      <xdr:nvSpPr>
        <xdr:cNvPr id="314" name="n_3aveValue【公営住宅】&#10;有形固定資産減価償却率">
          <a:extLst>
            <a:ext uri="{FF2B5EF4-FFF2-40B4-BE49-F238E27FC236}">
              <a16:creationId xmlns:a16="http://schemas.microsoft.com/office/drawing/2014/main" id="{A4B1A4BB-1600-4483-968D-CBB7977344A8}"/>
            </a:ext>
          </a:extLst>
        </xdr:cNvPr>
        <xdr:cNvSpPr txBox="1"/>
      </xdr:nvSpPr>
      <xdr:spPr>
        <a:xfrm>
          <a:off x="1611004" y="134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41419</xdr:rowOff>
    </xdr:from>
    <xdr:ext cx="405111" cy="259045"/>
    <xdr:sp macro="" textlink="">
      <xdr:nvSpPr>
        <xdr:cNvPr id="315" name="n_4aveValue【公営住宅】&#10;有形固定資産減価償却率">
          <a:extLst>
            <a:ext uri="{FF2B5EF4-FFF2-40B4-BE49-F238E27FC236}">
              <a16:creationId xmlns:a16="http://schemas.microsoft.com/office/drawing/2014/main" id="{CABB9698-247C-4F47-9520-71F6F7F8B85A}"/>
            </a:ext>
          </a:extLst>
        </xdr:cNvPr>
        <xdr:cNvSpPr txBox="1"/>
      </xdr:nvSpPr>
      <xdr:spPr>
        <a:xfrm>
          <a:off x="83630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116603</xdr:rowOff>
    </xdr:from>
    <xdr:ext cx="405111" cy="259045"/>
    <xdr:sp macro="" textlink="">
      <xdr:nvSpPr>
        <xdr:cNvPr id="316" name="n_1mainValue【公営住宅】&#10;有形固定資産減価償却率">
          <a:extLst>
            <a:ext uri="{FF2B5EF4-FFF2-40B4-BE49-F238E27FC236}">
              <a16:creationId xmlns:a16="http://schemas.microsoft.com/office/drawing/2014/main" id="{7D8DCC38-A494-42C1-98E6-94EF98F07D3A}"/>
            </a:ext>
          </a:extLst>
        </xdr:cNvPr>
        <xdr:cNvSpPr txBox="1"/>
      </xdr:nvSpPr>
      <xdr:spPr>
        <a:xfrm>
          <a:off x="3170564" y="1403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146321</xdr:rowOff>
    </xdr:from>
    <xdr:ext cx="405111" cy="259045"/>
    <xdr:sp macro="" textlink="">
      <xdr:nvSpPr>
        <xdr:cNvPr id="317" name="n_2mainValue【公営住宅】&#10;有形固定資産減価償却率">
          <a:extLst>
            <a:ext uri="{FF2B5EF4-FFF2-40B4-BE49-F238E27FC236}">
              <a16:creationId xmlns:a16="http://schemas.microsoft.com/office/drawing/2014/main" id="{B8620D8D-2379-4424-8877-5772A4F892B2}"/>
            </a:ext>
          </a:extLst>
        </xdr:cNvPr>
        <xdr:cNvSpPr txBox="1"/>
      </xdr:nvSpPr>
      <xdr:spPr>
        <a:xfrm>
          <a:off x="238570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318" name="n_3mainValue【公営住宅】&#10;有形固定資産減価償却率">
          <a:extLst>
            <a:ext uri="{FF2B5EF4-FFF2-40B4-BE49-F238E27FC236}">
              <a16:creationId xmlns:a16="http://schemas.microsoft.com/office/drawing/2014/main" id="{C7755239-FC7E-480F-B9EE-BAA1F77385E8}"/>
            </a:ext>
          </a:extLst>
        </xdr:cNvPr>
        <xdr:cNvSpPr txBox="1"/>
      </xdr:nvSpPr>
      <xdr:spPr>
        <a:xfrm>
          <a:off x="16110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公営住宅】&#10;有形固定資産減価償却率">
          <a:extLst>
            <a:ext uri="{FF2B5EF4-FFF2-40B4-BE49-F238E27FC236}">
              <a16:creationId xmlns:a16="http://schemas.microsoft.com/office/drawing/2014/main" id="{EB03A697-1428-4DE0-979B-6D418C0664B4}"/>
            </a:ext>
          </a:extLst>
        </xdr:cNvPr>
        <xdr:cNvSpPr txBox="1"/>
      </xdr:nvSpPr>
      <xdr:spPr>
        <a:xfrm>
          <a:off x="8363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62D187F-A95C-47B0-8CC2-D4757E8E49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3823A99F-17C8-456C-A6EF-73234925B3B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99968D0-D74C-4970-B409-594CCE6EF80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9343899-6A04-4751-A351-98E62A66C8D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6184793-387F-4BA4-A2E9-02D804F2B0C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95E6192-6CC9-48A6-A32E-B8AA2BD1079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4A7F469-EE78-4999-B041-89916497919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A3B28F8-51B0-43C6-858D-D2429E5C253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333D6E9-AEC8-4697-832B-4164EBFA0D5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8E9BA82-1A98-4B0F-8FAA-BAF03F048BC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A26BAF0A-C670-4D3F-8CB8-C05511C4808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6C8F30B-5930-4457-857E-449FE1606D5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5EF457D-C7F4-48C3-814A-362C018BFC2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74C39328-EC75-44F1-86C0-C6418770CD2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47192A4-F3C9-4636-9674-2A49F74A33D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FC12288-0BD7-4D7A-94D3-4BE3F94E76F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D0C30DB-C25A-4849-84BB-456276EA9D3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49DDD46A-528F-40B5-9BA5-BE11A73C469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ABE6B9C4-29D1-465B-AF50-AF5348451D9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CD805F5F-6614-43BD-A083-A84D478177F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B6F962A-4F7D-4E57-96B7-1F3D6B431DB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ADE9C-6878-4A40-9365-251B4FA5CE7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9639830-D7C5-4D72-A989-FF7A925033E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8B69D58-435E-41B1-B66A-F77F8AC2F5C0}"/>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8AB40A9F-F2B9-488A-8829-9AB9FB00B653}"/>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EC67B731-F698-48CE-9F3F-9C3CCACA1444}"/>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42F3FFA5-B8FD-4A81-A9E0-8CA70B10954C}"/>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035177E1-63A9-463A-9582-18E8F3581648}"/>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30F3623B-1A72-48EC-88B7-F700EAC338E0}"/>
            </a:ext>
          </a:extLst>
        </xdr:cNvPr>
        <xdr:cNvSpPr txBox="1"/>
      </xdr:nvSpPr>
      <xdr:spPr>
        <a:xfrm>
          <a:off x="9258300" y="140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B7542EE9-C8BD-4162-9A35-49C1A13EBC83}"/>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86A72384-5023-4188-BE8D-B6119A205174}"/>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1778</xdr:rowOff>
    </xdr:from>
    <xdr:to>
      <xdr:col>46</xdr:col>
      <xdr:colOff>38100</xdr:colOff>
      <xdr:row>83</xdr:row>
      <xdr:rowOff>103378</xdr:rowOff>
    </xdr:to>
    <xdr:sp macro="" textlink="">
      <xdr:nvSpPr>
        <xdr:cNvPr id="351" name="フローチャート: 判断 350">
          <a:extLst>
            <a:ext uri="{FF2B5EF4-FFF2-40B4-BE49-F238E27FC236}">
              <a16:creationId xmlns:a16="http://schemas.microsoft.com/office/drawing/2014/main" id="{7C4BB732-0FDA-4865-B282-2695A374C711}"/>
            </a:ext>
          </a:extLst>
        </xdr:cNvPr>
        <xdr:cNvSpPr/>
      </xdr:nvSpPr>
      <xdr:spPr>
        <a:xfrm>
          <a:off x="7670800" y="139158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10161</xdr:rowOff>
    </xdr:from>
    <xdr:to>
      <xdr:col>41</xdr:col>
      <xdr:colOff>101600</xdr:colOff>
      <xdr:row>83</xdr:row>
      <xdr:rowOff>111761</xdr:rowOff>
    </xdr:to>
    <xdr:sp macro="" textlink="">
      <xdr:nvSpPr>
        <xdr:cNvPr id="352" name="フローチャート: 判断 351">
          <a:extLst>
            <a:ext uri="{FF2B5EF4-FFF2-40B4-BE49-F238E27FC236}">
              <a16:creationId xmlns:a16="http://schemas.microsoft.com/office/drawing/2014/main" id="{A29FD4BA-F43C-462A-A995-02E973435A11}"/>
            </a:ext>
          </a:extLst>
        </xdr:cNvPr>
        <xdr:cNvSpPr/>
      </xdr:nvSpPr>
      <xdr:spPr>
        <a:xfrm>
          <a:off x="687324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xdr:rowOff>
    </xdr:from>
    <xdr:to>
      <xdr:col>36</xdr:col>
      <xdr:colOff>165100</xdr:colOff>
      <xdr:row>83</xdr:row>
      <xdr:rowOff>114808</xdr:rowOff>
    </xdr:to>
    <xdr:sp macro="" textlink="">
      <xdr:nvSpPr>
        <xdr:cNvPr id="353" name="フローチャート: 判断 352">
          <a:extLst>
            <a:ext uri="{FF2B5EF4-FFF2-40B4-BE49-F238E27FC236}">
              <a16:creationId xmlns:a16="http://schemas.microsoft.com/office/drawing/2014/main" id="{C6F78E0D-393B-4573-B9F6-8FE533ED75E4}"/>
            </a:ext>
          </a:extLst>
        </xdr:cNvPr>
        <xdr:cNvSpPr/>
      </xdr:nvSpPr>
      <xdr:spPr>
        <a:xfrm>
          <a:off x="609854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E68D4D2-D158-4BE1-8336-8652A6EC14F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CA28D89-EEF9-41E2-AAC7-94A066F2EEC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92D091-7B1E-41CF-82F3-D74F92C8C7B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E0E0BD-C7BE-4890-9705-72BEFB85612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854317-E088-4EA8-B3E2-3D6CD94E4B4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19304</xdr:rowOff>
    </xdr:from>
    <xdr:to>
      <xdr:col>55</xdr:col>
      <xdr:colOff>50800</xdr:colOff>
      <xdr:row>78</xdr:row>
      <xdr:rowOff>120904</xdr:rowOff>
    </xdr:to>
    <xdr:sp macro="" textlink="">
      <xdr:nvSpPr>
        <xdr:cNvPr id="359" name="楕円 358">
          <a:extLst>
            <a:ext uri="{FF2B5EF4-FFF2-40B4-BE49-F238E27FC236}">
              <a16:creationId xmlns:a16="http://schemas.microsoft.com/office/drawing/2014/main" id="{80CEBFF2-A5F6-4306-A2A3-67054E5D4EAC}"/>
            </a:ext>
          </a:extLst>
        </xdr:cNvPr>
        <xdr:cNvSpPr/>
      </xdr:nvSpPr>
      <xdr:spPr>
        <a:xfrm>
          <a:off x="9192260" y="13095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143781</xdr:rowOff>
    </xdr:from>
    <xdr:ext cx="469744" cy="259045"/>
    <xdr:sp macro="" textlink="">
      <xdr:nvSpPr>
        <xdr:cNvPr id="360" name="【公営住宅】&#10;一人当たり面積該当値テキスト">
          <a:extLst>
            <a:ext uri="{FF2B5EF4-FFF2-40B4-BE49-F238E27FC236}">
              <a16:creationId xmlns:a16="http://schemas.microsoft.com/office/drawing/2014/main" id="{F8519FE6-ED85-445E-AB79-09BB3201E9C0}"/>
            </a:ext>
          </a:extLst>
        </xdr:cNvPr>
        <xdr:cNvSpPr txBox="1"/>
      </xdr:nvSpPr>
      <xdr:spPr>
        <a:xfrm>
          <a:off x="9258300" y="130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15494</xdr:rowOff>
    </xdr:from>
    <xdr:to>
      <xdr:col>50</xdr:col>
      <xdr:colOff>165100</xdr:colOff>
      <xdr:row>78</xdr:row>
      <xdr:rowOff>117094</xdr:rowOff>
    </xdr:to>
    <xdr:sp macro="" textlink="">
      <xdr:nvSpPr>
        <xdr:cNvPr id="361" name="楕円 360">
          <a:extLst>
            <a:ext uri="{FF2B5EF4-FFF2-40B4-BE49-F238E27FC236}">
              <a16:creationId xmlns:a16="http://schemas.microsoft.com/office/drawing/2014/main" id="{AE9BAA70-036F-4780-AAF4-50B695DE9AE5}"/>
            </a:ext>
          </a:extLst>
        </xdr:cNvPr>
        <xdr:cNvSpPr/>
      </xdr:nvSpPr>
      <xdr:spPr>
        <a:xfrm>
          <a:off x="8445500" y="130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66294</xdr:rowOff>
    </xdr:from>
    <xdr:to>
      <xdr:col>55</xdr:col>
      <xdr:colOff>0</xdr:colOff>
      <xdr:row>78</xdr:row>
      <xdr:rowOff>70104</xdr:rowOff>
    </xdr:to>
    <xdr:cxnSp macro="">
      <xdr:nvCxnSpPr>
        <xdr:cNvPr id="362" name="直線コネクタ 361">
          <a:extLst>
            <a:ext uri="{FF2B5EF4-FFF2-40B4-BE49-F238E27FC236}">
              <a16:creationId xmlns:a16="http://schemas.microsoft.com/office/drawing/2014/main" id="{3B1F2F78-E762-4EEA-A75B-0B527CDBEE9C}"/>
            </a:ext>
          </a:extLst>
        </xdr:cNvPr>
        <xdr:cNvCxnSpPr/>
      </xdr:nvCxnSpPr>
      <xdr:spPr>
        <a:xfrm>
          <a:off x="8496300" y="13142214"/>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52070</xdr:rowOff>
    </xdr:from>
    <xdr:to>
      <xdr:col>46</xdr:col>
      <xdr:colOff>38100</xdr:colOff>
      <xdr:row>78</xdr:row>
      <xdr:rowOff>153670</xdr:rowOff>
    </xdr:to>
    <xdr:sp macro="" textlink="">
      <xdr:nvSpPr>
        <xdr:cNvPr id="363" name="楕円 362">
          <a:extLst>
            <a:ext uri="{FF2B5EF4-FFF2-40B4-BE49-F238E27FC236}">
              <a16:creationId xmlns:a16="http://schemas.microsoft.com/office/drawing/2014/main" id="{CA2E8E6B-B40B-4458-9028-D679884C2EAD}"/>
            </a:ext>
          </a:extLst>
        </xdr:cNvPr>
        <xdr:cNvSpPr/>
      </xdr:nvSpPr>
      <xdr:spPr>
        <a:xfrm>
          <a:off x="7670800" y="13127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66294</xdr:rowOff>
    </xdr:from>
    <xdr:to>
      <xdr:col>50</xdr:col>
      <xdr:colOff>114300</xdr:colOff>
      <xdr:row>78</xdr:row>
      <xdr:rowOff>102870</xdr:rowOff>
    </xdr:to>
    <xdr:cxnSp macro="">
      <xdr:nvCxnSpPr>
        <xdr:cNvPr id="364" name="直線コネクタ 363">
          <a:extLst>
            <a:ext uri="{FF2B5EF4-FFF2-40B4-BE49-F238E27FC236}">
              <a16:creationId xmlns:a16="http://schemas.microsoft.com/office/drawing/2014/main" id="{8B7770B7-5585-4D2E-A7BC-3A5F526A8FFD}"/>
            </a:ext>
          </a:extLst>
        </xdr:cNvPr>
        <xdr:cNvCxnSpPr/>
      </xdr:nvCxnSpPr>
      <xdr:spPr>
        <a:xfrm flipV="1">
          <a:off x="7713980" y="1314221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65787</xdr:rowOff>
    </xdr:from>
    <xdr:to>
      <xdr:col>41</xdr:col>
      <xdr:colOff>101600</xdr:colOff>
      <xdr:row>78</xdr:row>
      <xdr:rowOff>167387</xdr:rowOff>
    </xdr:to>
    <xdr:sp macro="" textlink="">
      <xdr:nvSpPr>
        <xdr:cNvPr id="365" name="楕円 364">
          <a:extLst>
            <a:ext uri="{FF2B5EF4-FFF2-40B4-BE49-F238E27FC236}">
              <a16:creationId xmlns:a16="http://schemas.microsoft.com/office/drawing/2014/main" id="{E7240C7F-098A-4920-B5AC-0DEC9359B471}"/>
            </a:ext>
          </a:extLst>
        </xdr:cNvPr>
        <xdr:cNvSpPr/>
      </xdr:nvSpPr>
      <xdr:spPr>
        <a:xfrm>
          <a:off x="6873240" y="131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102870</xdr:rowOff>
    </xdr:from>
    <xdr:to>
      <xdr:col>45</xdr:col>
      <xdr:colOff>177800</xdr:colOff>
      <xdr:row>78</xdr:row>
      <xdr:rowOff>116587</xdr:rowOff>
    </xdr:to>
    <xdr:cxnSp macro="">
      <xdr:nvCxnSpPr>
        <xdr:cNvPr id="366" name="直線コネクタ 365">
          <a:extLst>
            <a:ext uri="{FF2B5EF4-FFF2-40B4-BE49-F238E27FC236}">
              <a16:creationId xmlns:a16="http://schemas.microsoft.com/office/drawing/2014/main" id="{ED23DF94-5417-4F86-BC8F-93632C7773ED}"/>
            </a:ext>
          </a:extLst>
        </xdr:cNvPr>
        <xdr:cNvCxnSpPr/>
      </xdr:nvCxnSpPr>
      <xdr:spPr>
        <a:xfrm flipV="1">
          <a:off x="6924040" y="13178790"/>
          <a:ext cx="78994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77215</xdr:rowOff>
    </xdr:from>
    <xdr:to>
      <xdr:col>36</xdr:col>
      <xdr:colOff>165100</xdr:colOff>
      <xdr:row>79</xdr:row>
      <xdr:rowOff>7365</xdr:rowOff>
    </xdr:to>
    <xdr:sp macro="" textlink="">
      <xdr:nvSpPr>
        <xdr:cNvPr id="367" name="楕円 366">
          <a:extLst>
            <a:ext uri="{FF2B5EF4-FFF2-40B4-BE49-F238E27FC236}">
              <a16:creationId xmlns:a16="http://schemas.microsoft.com/office/drawing/2014/main" id="{782FF1D3-FB59-492D-BEBD-4D273A1DDC1B}"/>
            </a:ext>
          </a:extLst>
        </xdr:cNvPr>
        <xdr:cNvSpPr/>
      </xdr:nvSpPr>
      <xdr:spPr>
        <a:xfrm>
          <a:off x="6098540" y="1315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116587</xdr:rowOff>
    </xdr:from>
    <xdr:to>
      <xdr:col>41</xdr:col>
      <xdr:colOff>50800</xdr:colOff>
      <xdr:row>78</xdr:row>
      <xdr:rowOff>128015</xdr:rowOff>
    </xdr:to>
    <xdr:cxnSp macro="">
      <xdr:nvCxnSpPr>
        <xdr:cNvPr id="368" name="直線コネクタ 367">
          <a:extLst>
            <a:ext uri="{FF2B5EF4-FFF2-40B4-BE49-F238E27FC236}">
              <a16:creationId xmlns:a16="http://schemas.microsoft.com/office/drawing/2014/main" id="{CA27B191-D52E-49BA-9E89-4830C6C40CC3}"/>
            </a:ext>
          </a:extLst>
        </xdr:cNvPr>
        <xdr:cNvCxnSpPr/>
      </xdr:nvCxnSpPr>
      <xdr:spPr>
        <a:xfrm flipV="1">
          <a:off x="6149340" y="13192507"/>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C97E31B8-AE32-4B74-BE02-C9CF371077E4}"/>
            </a:ext>
          </a:extLst>
        </xdr:cNvPr>
        <xdr:cNvSpPr txBox="1"/>
      </xdr:nvSpPr>
      <xdr:spPr>
        <a:xfrm>
          <a:off x="827158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94505</xdr:rowOff>
    </xdr:from>
    <xdr:ext cx="469744" cy="259045"/>
    <xdr:sp macro="" textlink="">
      <xdr:nvSpPr>
        <xdr:cNvPr id="370" name="n_2aveValue【公営住宅】&#10;一人当たり面積">
          <a:extLst>
            <a:ext uri="{FF2B5EF4-FFF2-40B4-BE49-F238E27FC236}">
              <a16:creationId xmlns:a16="http://schemas.microsoft.com/office/drawing/2014/main" id="{E1D8AC1C-DE7A-4AEF-8BBB-BC8FB5E9EC6D}"/>
            </a:ext>
          </a:extLst>
        </xdr:cNvPr>
        <xdr:cNvSpPr txBox="1"/>
      </xdr:nvSpPr>
      <xdr:spPr>
        <a:xfrm>
          <a:off x="7509587" y="140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102888</xdr:rowOff>
    </xdr:from>
    <xdr:ext cx="469744" cy="259045"/>
    <xdr:sp macro="" textlink="">
      <xdr:nvSpPr>
        <xdr:cNvPr id="371" name="n_3aveValue【公営住宅】&#10;一人当たり面積">
          <a:extLst>
            <a:ext uri="{FF2B5EF4-FFF2-40B4-BE49-F238E27FC236}">
              <a16:creationId xmlns:a16="http://schemas.microsoft.com/office/drawing/2014/main" id="{DEC5E6EB-54FF-4EFA-9B6B-965053D9BFD1}"/>
            </a:ext>
          </a:extLst>
        </xdr:cNvPr>
        <xdr:cNvSpPr txBox="1"/>
      </xdr:nvSpPr>
      <xdr:spPr>
        <a:xfrm>
          <a:off x="6712027"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105935</xdr:rowOff>
    </xdr:from>
    <xdr:ext cx="469744" cy="259045"/>
    <xdr:sp macro="" textlink="">
      <xdr:nvSpPr>
        <xdr:cNvPr id="372" name="n_4aveValue【公営住宅】&#10;一人当たり面積">
          <a:extLst>
            <a:ext uri="{FF2B5EF4-FFF2-40B4-BE49-F238E27FC236}">
              <a16:creationId xmlns:a16="http://schemas.microsoft.com/office/drawing/2014/main" id="{128F1CA5-A88B-4452-B369-67C3B7691E6D}"/>
            </a:ext>
          </a:extLst>
        </xdr:cNvPr>
        <xdr:cNvSpPr txBox="1"/>
      </xdr:nvSpPr>
      <xdr:spPr>
        <a:xfrm>
          <a:off x="5937327" y="1402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133621</xdr:rowOff>
    </xdr:from>
    <xdr:ext cx="469744" cy="259045"/>
    <xdr:sp macro="" textlink="">
      <xdr:nvSpPr>
        <xdr:cNvPr id="373" name="n_1mainValue【公営住宅】&#10;一人当たり面積">
          <a:extLst>
            <a:ext uri="{FF2B5EF4-FFF2-40B4-BE49-F238E27FC236}">
              <a16:creationId xmlns:a16="http://schemas.microsoft.com/office/drawing/2014/main" id="{AF5782FA-8530-4466-B106-CFB94A902CBA}"/>
            </a:ext>
          </a:extLst>
        </xdr:cNvPr>
        <xdr:cNvSpPr txBox="1"/>
      </xdr:nvSpPr>
      <xdr:spPr>
        <a:xfrm>
          <a:off x="8271587" y="128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170197</xdr:rowOff>
    </xdr:from>
    <xdr:ext cx="469744" cy="259045"/>
    <xdr:sp macro="" textlink="">
      <xdr:nvSpPr>
        <xdr:cNvPr id="374" name="n_2mainValue【公営住宅】&#10;一人当たり面積">
          <a:extLst>
            <a:ext uri="{FF2B5EF4-FFF2-40B4-BE49-F238E27FC236}">
              <a16:creationId xmlns:a16="http://schemas.microsoft.com/office/drawing/2014/main" id="{7B58A609-F158-4CA2-87F3-F503F33556A2}"/>
            </a:ext>
          </a:extLst>
        </xdr:cNvPr>
        <xdr:cNvSpPr txBox="1"/>
      </xdr:nvSpPr>
      <xdr:spPr>
        <a:xfrm>
          <a:off x="7509587" y="129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12464</xdr:rowOff>
    </xdr:from>
    <xdr:ext cx="469744" cy="259045"/>
    <xdr:sp macro="" textlink="">
      <xdr:nvSpPr>
        <xdr:cNvPr id="375" name="n_3mainValue【公営住宅】&#10;一人当たり面積">
          <a:extLst>
            <a:ext uri="{FF2B5EF4-FFF2-40B4-BE49-F238E27FC236}">
              <a16:creationId xmlns:a16="http://schemas.microsoft.com/office/drawing/2014/main" id="{4A6280F9-A4C7-4BA4-BBD5-B9B4B282E214}"/>
            </a:ext>
          </a:extLst>
        </xdr:cNvPr>
        <xdr:cNvSpPr txBox="1"/>
      </xdr:nvSpPr>
      <xdr:spPr>
        <a:xfrm>
          <a:off x="6712027" y="1292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23892</xdr:rowOff>
    </xdr:from>
    <xdr:ext cx="469744" cy="259045"/>
    <xdr:sp macro="" textlink="">
      <xdr:nvSpPr>
        <xdr:cNvPr id="376" name="n_4mainValue【公営住宅】&#10;一人当たり面積">
          <a:extLst>
            <a:ext uri="{FF2B5EF4-FFF2-40B4-BE49-F238E27FC236}">
              <a16:creationId xmlns:a16="http://schemas.microsoft.com/office/drawing/2014/main" id="{FC02876C-E11E-4DBE-B1DA-474B28D09285}"/>
            </a:ext>
          </a:extLst>
        </xdr:cNvPr>
        <xdr:cNvSpPr txBox="1"/>
      </xdr:nvSpPr>
      <xdr:spPr>
        <a:xfrm>
          <a:off x="5937327" y="129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A2F7FEA-A87F-4F75-AE02-014FCFD05D8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7CAD67F-637C-475E-A00A-C560DF481F6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CB26118-E218-4BD0-8DBA-16DD1180DC8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1CE6580B-060F-408E-9FF6-B02D70EC5F1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719C72E9-E4A9-4006-BED0-6F8B1ABEBE2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0C6A95C-127E-4295-AF07-18714187CB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C4F52429-943B-442A-B4BC-46D0D8B01E7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A4FFBD7-C14A-43E4-9FD6-A66BDC59434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7D81061-97E9-4F37-9656-3276899FB55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7F2E162-B3A7-4897-BAAE-3639A15823B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2199886-2E57-4240-A52E-F79E6D4098E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1E604ADB-3016-478E-B2C7-04E532ECAC7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9F51C9B-738F-43B4-BBDA-65970A2DAF3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1A56C75-3702-4E8D-A9C4-DD4BB6DC870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0014400-0746-43DD-B67B-A304899DEE1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3A4BB59-972E-4081-81F4-7A3920CEAA9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9BA4D6B-CB52-4546-B328-0AD6F6EE770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FC8316D-B39C-46A6-A0E3-5802DF6C0CA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B9EA03E4-B6C4-4425-B08C-23EB84CE0BD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9B388FF-89ED-4D9E-AB72-E1BCE21C0F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9B98007F-A346-489C-BCFC-1BFF1F87F4E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CA3A139-C740-4FCB-B852-65B7E098A7A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1BABF90-7AA6-4D15-9769-F43DAD57DAF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767C8DC0-C0A2-44C4-9AEC-956955BF3BC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57376A6-CF8B-465F-9441-92FD9B3D7F6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5C9016DF-06FC-4C67-9DA2-D211A0C9DA5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1AC5ECB0-9C2D-49C1-924B-BAD2CA89B74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1C6BE847-387D-4B6D-8A6A-A785AF5B92C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A298277B-1609-4B9F-857C-6B03D5A1263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A8235FD-F629-4126-B60A-1EDD448E2247}"/>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2CBA2DB9-652B-43B1-94AB-E3B323340EF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D08D29FF-7EBD-4D58-A5F5-D601A0A2327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F907C33-D624-46B9-88D0-B62565220976}"/>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11F09F00-ADA2-4434-976C-DCD5A8BAC53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F2F9E564-2209-4238-9046-E2BBED8D4CE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6CAE457-DCF6-41CA-B184-DBF8058CB29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7B7142EB-D8C0-4A9B-9C60-CFBCFEA703F7}"/>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88961AB-3CD5-41E0-B4E4-ACE92048EA3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82C85866-6545-48AC-974A-8888595D8B7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12E21772-F8E3-4FE2-A7AD-8211CE47BB4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F74DBC58-4C97-4764-AFEE-2ACEA2C0A68F}"/>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5A8EB26-4D17-4A98-8C2D-CF7BD83D2965}"/>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33D7FD60-65AD-44BD-93F4-81B4376666B3}"/>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3964414-9400-4278-8AB6-CC24D6092C07}"/>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D2949273-AE54-4A08-9603-BF22E312CF8A}"/>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3BA8174A-B8B1-4016-BEC3-7B317CEF9E05}"/>
            </a:ext>
          </a:extLst>
        </xdr:cNvPr>
        <xdr:cNvSpPr txBox="1"/>
      </xdr:nvSpPr>
      <xdr:spPr>
        <a:xfrm>
          <a:off x="144145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C2CEC262-C148-4BC1-8144-6C72B560621F}"/>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FACE194D-5C59-45B2-B96B-AD5AEABDB31A}"/>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5" name="フローチャート: 判断 424">
          <a:extLst>
            <a:ext uri="{FF2B5EF4-FFF2-40B4-BE49-F238E27FC236}">
              <a16:creationId xmlns:a16="http://schemas.microsoft.com/office/drawing/2014/main" id="{9D086218-EE21-4EEC-B0C2-843EE0A40C7D}"/>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6" name="フローチャート: 判断 425">
          <a:extLst>
            <a:ext uri="{FF2B5EF4-FFF2-40B4-BE49-F238E27FC236}">
              <a16:creationId xmlns:a16="http://schemas.microsoft.com/office/drawing/2014/main" id="{7F1A3172-E729-45F7-8A75-9FF4FA660E1A}"/>
            </a:ext>
          </a:extLst>
        </xdr:cNvPr>
        <xdr:cNvSpPr/>
      </xdr:nvSpPr>
      <xdr:spPr>
        <a:xfrm>
          <a:off x="1202944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D80CEE04-B126-4F40-8316-9894EF8E6942}"/>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4F171FF-845A-4B2D-B2F9-30832109F4E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A688417-D854-4B0A-B908-E1F6804043F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C777CEC-880E-4E35-970F-CF468EE0FAE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8E4D66D-4C85-4BC5-A17D-D770C1C35E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5243553-2C51-4943-A58B-121A0250B2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33" name="楕円 432">
          <a:extLst>
            <a:ext uri="{FF2B5EF4-FFF2-40B4-BE49-F238E27FC236}">
              <a16:creationId xmlns:a16="http://schemas.microsoft.com/office/drawing/2014/main" id="{B963E421-1255-4386-B2E8-D2BDD56112EC}"/>
            </a:ext>
          </a:extLst>
        </xdr:cNvPr>
        <xdr:cNvSpPr/>
      </xdr:nvSpPr>
      <xdr:spPr>
        <a:xfrm>
          <a:off x="14325600" y="66490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5331053-C3B2-4FEA-80D4-9609FAFDDC83}"/>
            </a:ext>
          </a:extLst>
        </xdr:cNvPr>
        <xdr:cNvSpPr txBox="1"/>
      </xdr:nvSpPr>
      <xdr:spPr>
        <a:xfrm>
          <a:off x="144145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435" name="楕円 434">
          <a:extLst>
            <a:ext uri="{FF2B5EF4-FFF2-40B4-BE49-F238E27FC236}">
              <a16:creationId xmlns:a16="http://schemas.microsoft.com/office/drawing/2014/main" id="{1405A351-5E02-4917-958E-9C28D68434CF}"/>
            </a:ext>
          </a:extLst>
        </xdr:cNvPr>
        <xdr:cNvSpPr/>
      </xdr:nvSpPr>
      <xdr:spPr>
        <a:xfrm>
          <a:off x="13578840" y="666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3810</xdr:rowOff>
    </xdr:to>
    <xdr:cxnSp macro="">
      <xdr:nvCxnSpPr>
        <xdr:cNvPr id="436" name="直線コネクタ 435">
          <a:extLst>
            <a:ext uri="{FF2B5EF4-FFF2-40B4-BE49-F238E27FC236}">
              <a16:creationId xmlns:a16="http://schemas.microsoft.com/office/drawing/2014/main" id="{82A598A5-625A-4E06-B7F6-094AFA7F6368}"/>
            </a:ext>
          </a:extLst>
        </xdr:cNvPr>
        <xdr:cNvCxnSpPr/>
      </xdr:nvCxnSpPr>
      <xdr:spPr>
        <a:xfrm flipV="1">
          <a:off x="13629640" y="669988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437" name="楕円 436">
          <a:extLst>
            <a:ext uri="{FF2B5EF4-FFF2-40B4-BE49-F238E27FC236}">
              <a16:creationId xmlns:a16="http://schemas.microsoft.com/office/drawing/2014/main" id="{A4C2C7D8-2CD1-4591-8463-31FC78CEF9CD}"/>
            </a:ext>
          </a:extLst>
        </xdr:cNvPr>
        <xdr:cNvSpPr/>
      </xdr:nvSpPr>
      <xdr:spPr>
        <a:xfrm>
          <a:off x="128041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3810</xdr:rowOff>
    </xdr:to>
    <xdr:cxnSp macro="">
      <xdr:nvCxnSpPr>
        <xdr:cNvPr id="438" name="直線コネクタ 437">
          <a:extLst>
            <a:ext uri="{FF2B5EF4-FFF2-40B4-BE49-F238E27FC236}">
              <a16:creationId xmlns:a16="http://schemas.microsoft.com/office/drawing/2014/main" id="{73854810-F295-4985-B713-5CF952F96B3F}"/>
            </a:ext>
          </a:extLst>
        </xdr:cNvPr>
        <xdr:cNvCxnSpPr/>
      </xdr:nvCxnSpPr>
      <xdr:spPr>
        <a:xfrm>
          <a:off x="12854940" y="669226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69215</xdr:rowOff>
    </xdr:from>
    <xdr:to>
      <xdr:col>72</xdr:col>
      <xdr:colOff>38100</xdr:colOff>
      <xdr:row>39</xdr:row>
      <xdr:rowOff>170815</xdr:rowOff>
    </xdr:to>
    <xdr:sp macro="" textlink="">
      <xdr:nvSpPr>
        <xdr:cNvPr id="439" name="楕円 438">
          <a:extLst>
            <a:ext uri="{FF2B5EF4-FFF2-40B4-BE49-F238E27FC236}">
              <a16:creationId xmlns:a16="http://schemas.microsoft.com/office/drawing/2014/main" id="{A725A8D3-A49C-4D1B-A52F-10C537F30AAE}"/>
            </a:ext>
          </a:extLst>
        </xdr:cNvPr>
        <xdr:cNvSpPr/>
      </xdr:nvSpPr>
      <xdr:spPr>
        <a:xfrm>
          <a:off x="12029440" y="66071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120015</xdr:rowOff>
    </xdr:from>
    <xdr:to>
      <xdr:col>76</xdr:col>
      <xdr:colOff>114300</xdr:colOff>
      <xdr:row>39</xdr:row>
      <xdr:rowOff>154305</xdr:rowOff>
    </xdr:to>
    <xdr:cxnSp macro="">
      <xdr:nvCxnSpPr>
        <xdr:cNvPr id="440" name="直線コネクタ 439">
          <a:extLst>
            <a:ext uri="{FF2B5EF4-FFF2-40B4-BE49-F238E27FC236}">
              <a16:creationId xmlns:a16="http://schemas.microsoft.com/office/drawing/2014/main" id="{7438CE22-0049-4A35-8BE6-B31F66AF3F68}"/>
            </a:ext>
          </a:extLst>
        </xdr:cNvPr>
        <xdr:cNvCxnSpPr/>
      </xdr:nvCxnSpPr>
      <xdr:spPr>
        <a:xfrm>
          <a:off x="12072620" y="665797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441" name="楕円 440">
          <a:extLst>
            <a:ext uri="{FF2B5EF4-FFF2-40B4-BE49-F238E27FC236}">
              <a16:creationId xmlns:a16="http://schemas.microsoft.com/office/drawing/2014/main" id="{EBFD8081-98E2-45C8-8132-36B557FD8F4F}"/>
            </a:ext>
          </a:extLst>
        </xdr:cNvPr>
        <xdr:cNvSpPr/>
      </xdr:nvSpPr>
      <xdr:spPr>
        <a:xfrm>
          <a:off x="1123188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83820</xdr:rowOff>
    </xdr:from>
    <xdr:to>
      <xdr:col>71</xdr:col>
      <xdr:colOff>177800</xdr:colOff>
      <xdr:row>39</xdr:row>
      <xdr:rowOff>120015</xdr:rowOff>
    </xdr:to>
    <xdr:cxnSp macro="">
      <xdr:nvCxnSpPr>
        <xdr:cNvPr id="442" name="直線コネクタ 441">
          <a:extLst>
            <a:ext uri="{FF2B5EF4-FFF2-40B4-BE49-F238E27FC236}">
              <a16:creationId xmlns:a16="http://schemas.microsoft.com/office/drawing/2014/main" id="{EF7E7C52-168D-4FC3-A060-ABBEF6E8F0B6}"/>
            </a:ext>
          </a:extLst>
        </xdr:cNvPr>
        <xdr:cNvCxnSpPr/>
      </xdr:nvCxnSpPr>
      <xdr:spPr>
        <a:xfrm>
          <a:off x="11282680" y="662178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C6E8FD0A-FCD9-40CA-8E81-92500029B874}"/>
            </a:ext>
          </a:extLst>
        </xdr:cNvPr>
        <xdr:cNvSpPr txBox="1"/>
      </xdr:nvSpPr>
      <xdr:spPr>
        <a:xfrm>
          <a:off x="134372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7B55CC25-F0BD-44F9-A34A-DCB4838C4448}"/>
            </a:ext>
          </a:extLst>
        </xdr:cNvPr>
        <xdr:cNvSpPr txBox="1"/>
      </xdr:nvSpPr>
      <xdr:spPr>
        <a:xfrm>
          <a:off x="12675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B84C21B-1400-492B-A195-265CE896D06E}"/>
            </a:ext>
          </a:extLst>
        </xdr:cNvPr>
        <xdr:cNvSpPr txBox="1"/>
      </xdr:nvSpPr>
      <xdr:spPr>
        <a:xfrm>
          <a:off x="119005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2FDEF617-138E-4B92-98E0-B9DBC65CFD21}"/>
            </a:ext>
          </a:extLst>
        </xdr:cNvPr>
        <xdr:cNvSpPr txBox="1"/>
      </xdr:nvSpPr>
      <xdr:spPr>
        <a:xfrm>
          <a:off x="1110298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B21BCD5-7109-4200-93FA-A7982F9F0D7C}"/>
            </a:ext>
          </a:extLst>
        </xdr:cNvPr>
        <xdr:cNvSpPr txBox="1"/>
      </xdr:nvSpPr>
      <xdr:spPr>
        <a:xfrm>
          <a:off x="134372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1627167E-F8FB-4085-AE40-C8BC74F4104D}"/>
            </a:ext>
          </a:extLst>
        </xdr:cNvPr>
        <xdr:cNvSpPr txBox="1"/>
      </xdr:nvSpPr>
      <xdr:spPr>
        <a:xfrm>
          <a:off x="12675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161942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C16C5C4-8571-4AE2-A597-D440DA3F2714}"/>
            </a:ext>
          </a:extLst>
        </xdr:cNvPr>
        <xdr:cNvSpPr txBox="1"/>
      </xdr:nvSpPr>
      <xdr:spPr>
        <a:xfrm>
          <a:off x="119005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6A7BBDBA-57BE-4E2D-A2FF-D15B4F3E7C82}"/>
            </a:ext>
          </a:extLst>
        </xdr:cNvPr>
        <xdr:cNvSpPr txBox="1"/>
      </xdr:nvSpPr>
      <xdr:spPr>
        <a:xfrm>
          <a:off x="111029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18FDD268-E280-410C-98DE-B827AF46A00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6C640D9E-92A6-4B0C-9CFC-24CE7FA00F5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2B9906E-2678-4F15-A256-BDE38936953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F40879E-8F5F-42D2-9408-DFFFD79825E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31C93400-4458-4665-ADF3-D500D694F62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E56F241-F471-4B2F-928B-CB96D761E18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9DA312AF-2DC0-45B2-84CF-256175DCFAD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E87F6C0-C662-48B8-B500-F295A0AC197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E29E3F0-48BA-4B3D-959E-6DC6B23F7BE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955E41A-C28B-42A8-B1E9-479BAAABCC7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6E415E95-5B80-45F8-B534-A345AE9CA51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1D4393A8-C824-4B38-B3D0-78BBCE821B6A}"/>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7454269-1FB8-499D-BBE6-A968F514C30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84EC12D9-9D0F-4AF2-B417-55EF044FE13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6A39D6C2-B56D-4D58-8504-2C2E41033B3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5403013-AF7B-4312-BC14-7EC39AFE1C7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EE76838-FBE1-430A-897D-0C398E2686A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E3E8BC42-C1D3-4FB0-9FC4-6A6A1C29E62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A64BE4A-1246-425B-B470-F0459832C91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5B776A2-7793-41DC-93E4-D409A737BA78}"/>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B86559D-9403-4EC2-AAB9-3FB2236307C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717CA9E-6BA0-4591-9DCE-E9F73030CD8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A010AAA-4831-4BE9-9094-C18FFAFB288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62A0ACAD-8F32-4A6B-8DC6-5123AE619274}"/>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A2CB95E1-0E9C-4798-8624-52AA5F3A016E}"/>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263E0A83-1E3F-4A29-A3B6-B3BF74BF5CFA}"/>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2331DF8-BC39-4616-B295-DA8E3BB30FC1}"/>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A8B90CAE-3B8B-4C7F-9D7A-17BB76022CAA}"/>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87F1AE2-9A14-4A4C-BB7F-849AF8EAAE61}"/>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8D276D62-6C3B-42B6-90C4-0F17DFE0882F}"/>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014066FC-AA4B-44FA-9411-302C4359E8FB}"/>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2" name="フローチャート: 判断 481">
          <a:extLst>
            <a:ext uri="{FF2B5EF4-FFF2-40B4-BE49-F238E27FC236}">
              <a16:creationId xmlns:a16="http://schemas.microsoft.com/office/drawing/2014/main" id="{98D28E22-7F5C-44A6-B34A-4AFFCC6CF513}"/>
            </a:ext>
          </a:extLst>
        </xdr:cNvPr>
        <xdr:cNvSpPr/>
      </xdr:nvSpPr>
      <xdr:spPr>
        <a:xfrm>
          <a:off x="17937480"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3" name="フローチャート: 判断 482">
          <a:extLst>
            <a:ext uri="{FF2B5EF4-FFF2-40B4-BE49-F238E27FC236}">
              <a16:creationId xmlns:a16="http://schemas.microsoft.com/office/drawing/2014/main" id="{FFE116B1-6207-495E-A6C2-06C2ABA0B65A}"/>
            </a:ext>
          </a:extLst>
        </xdr:cNvPr>
        <xdr:cNvSpPr/>
      </xdr:nvSpPr>
      <xdr:spPr>
        <a:xfrm>
          <a:off x="171627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4" name="フローチャート: 判断 483">
          <a:extLst>
            <a:ext uri="{FF2B5EF4-FFF2-40B4-BE49-F238E27FC236}">
              <a16:creationId xmlns:a16="http://schemas.microsoft.com/office/drawing/2014/main" id="{6DA5840F-6055-4D1B-8F9D-26A10670FEF0}"/>
            </a:ext>
          </a:extLst>
        </xdr:cNvPr>
        <xdr:cNvSpPr/>
      </xdr:nvSpPr>
      <xdr:spPr>
        <a:xfrm>
          <a:off x="1638808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36CC055-9DB9-4B13-80F4-751F2397472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CC9AA2A-8D22-4303-A333-0CBA5815390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7AA7E2E-EC3F-495A-8970-F5C7AB381FD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8794FE0-BB57-479C-B5C0-0AA239F1482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154AA3D-952C-4B1B-A89B-22BA1FC85F2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52070</xdr:rowOff>
    </xdr:from>
    <xdr:to>
      <xdr:col>116</xdr:col>
      <xdr:colOff>114300</xdr:colOff>
      <xdr:row>41</xdr:row>
      <xdr:rowOff>153670</xdr:rowOff>
    </xdr:to>
    <xdr:sp macro="" textlink="">
      <xdr:nvSpPr>
        <xdr:cNvPr id="490" name="楕円 489">
          <a:extLst>
            <a:ext uri="{FF2B5EF4-FFF2-40B4-BE49-F238E27FC236}">
              <a16:creationId xmlns:a16="http://schemas.microsoft.com/office/drawing/2014/main" id="{71B62734-BC8D-4B2D-B929-CC75843DC666}"/>
            </a:ext>
          </a:extLst>
        </xdr:cNvPr>
        <xdr:cNvSpPr/>
      </xdr:nvSpPr>
      <xdr:spPr>
        <a:xfrm>
          <a:off x="1945894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138447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88F9EBBD-481C-453C-B72B-209F5EA8DEDE}"/>
            </a:ext>
          </a:extLst>
        </xdr:cNvPr>
        <xdr:cNvSpPr txBox="1"/>
      </xdr:nvSpPr>
      <xdr:spPr>
        <a:xfrm>
          <a:off x="1954784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33020</xdr:rowOff>
    </xdr:from>
    <xdr:to>
      <xdr:col>112</xdr:col>
      <xdr:colOff>38100</xdr:colOff>
      <xdr:row>41</xdr:row>
      <xdr:rowOff>134620</xdr:rowOff>
    </xdr:to>
    <xdr:sp macro="" textlink="">
      <xdr:nvSpPr>
        <xdr:cNvPr id="492" name="楕円 491">
          <a:extLst>
            <a:ext uri="{FF2B5EF4-FFF2-40B4-BE49-F238E27FC236}">
              <a16:creationId xmlns:a16="http://schemas.microsoft.com/office/drawing/2014/main" id="{53F9D496-267F-4C47-AAF8-97653BA26419}"/>
            </a:ext>
          </a:extLst>
        </xdr:cNvPr>
        <xdr:cNvSpPr/>
      </xdr:nvSpPr>
      <xdr:spPr>
        <a:xfrm>
          <a:off x="18735040" y="6906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83820</xdr:rowOff>
    </xdr:from>
    <xdr:to>
      <xdr:col>116</xdr:col>
      <xdr:colOff>63500</xdr:colOff>
      <xdr:row>41</xdr:row>
      <xdr:rowOff>102870</xdr:rowOff>
    </xdr:to>
    <xdr:cxnSp macro="">
      <xdr:nvCxnSpPr>
        <xdr:cNvPr id="493" name="直線コネクタ 492">
          <a:extLst>
            <a:ext uri="{FF2B5EF4-FFF2-40B4-BE49-F238E27FC236}">
              <a16:creationId xmlns:a16="http://schemas.microsoft.com/office/drawing/2014/main" id="{C0282F9B-57BA-47BB-87D4-07C50F19C1CE}"/>
            </a:ext>
          </a:extLst>
        </xdr:cNvPr>
        <xdr:cNvCxnSpPr/>
      </xdr:nvCxnSpPr>
      <xdr:spPr>
        <a:xfrm>
          <a:off x="18778220" y="695706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4" name="楕円 493">
          <a:extLst>
            <a:ext uri="{FF2B5EF4-FFF2-40B4-BE49-F238E27FC236}">
              <a16:creationId xmlns:a16="http://schemas.microsoft.com/office/drawing/2014/main" id="{22B183FD-E376-40CC-984C-868C8C4EBC81}"/>
            </a:ext>
          </a:extLst>
        </xdr:cNvPr>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83820</xdr:rowOff>
    </xdr:to>
    <xdr:cxnSp macro="">
      <xdr:nvCxnSpPr>
        <xdr:cNvPr id="495" name="直線コネクタ 494">
          <a:extLst>
            <a:ext uri="{FF2B5EF4-FFF2-40B4-BE49-F238E27FC236}">
              <a16:creationId xmlns:a16="http://schemas.microsoft.com/office/drawing/2014/main" id="{7D5E10EA-A81C-4A99-9123-DD293C4852C9}"/>
            </a:ext>
          </a:extLst>
        </xdr:cNvPr>
        <xdr:cNvCxnSpPr/>
      </xdr:nvCxnSpPr>
      <xdr:spPr>
        <a:xfrm>
          <a:off x="17988280" y="69380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17780</xdr:rowOff>
    </xdr:from>
    <xdr:to>
      <xdr:col>102</xdr:col>
      <xdr:colOff>165100</xdr:colOff>
      <xdr:row>41</xdr:row>
      <xdr:rowOff>119380</xdr:rowOff>
    </xdr:to>
    <xdr:sp macro="" textlink="">
      <xdr:nvSpPr>
        <xdr:cNvPr id="496" name="楕円 495">
          <a:extLst>
            <a:ext uri="{FF2B5EF4-FFF2-40B4-BE49-F238E27FC236}">
              <a16:creationId xmlns:a16="http://schemas.microsoft.com/office/drawing/2014/main" id="{E8D1CB02-BB98-46DD-A1C3-2B97090580AE}"/>
            </a:ext>
          </a:extLst>
        </xdr:cNvPr>
        <xdr:cNvSpPr/>
      </xdr:nvSpPr>
      <xdr:spPr>
        <a:xfrm>
          <a:off x="1716278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68580</xdr:rowOff>
    </xdr:to>
    <xdr:cxnSp macro="">
      <xdr:nvCxnSpPr>
        <xdr:cNvPr id="497" name="直線コネクタ 496">
          <a:extLst>
            <a:ext uri="{FF2B5EF4-FFF2-40B4-BE49-F238E27FC236}">
              <a16:creationId xmlns:a16="http://schemas.microsoft.com/office/drawing/2014/main" id="{DBE1FBF8-0867-47C8-81C8-75E4DF13FE87}"/>
            </a:ext>
          </a:extLst>
        </xdr:cNvPr>
        <xdr:cNvCxnSpPr/>
      </xdr:nvCxnSpPr>
      <xdr:spPr>
        <a:xfrm flipV="1">
          <a:off x="17213580" y="69380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17780</xdr:rowOff>
    </xdr:from>
    <xdr:to>
      <xdr:col>98</xdr:col>
      <xdr:colOff>38100</xdr:colOff>
      <xdr:row>41</xdr:row>
      <xdr:rowOff>119380</xdr:rowOff>
    </xdr:to>
    <xdr:sp macro="" textlink="">
      <xdr:nvSpPr>
        <xdr:cNvPr id="498" name="楕円 497">
          <a:extLst>
            <a:ext uri="{FF2B5EF4-FFF2-40B4-BE49-F238E27FC236}">
              <a16:creationId xmlns:a16="http://schemas.microsoft.com/office/drawing/2014/main" id="{C5308585-0A87-4702-8B5C-A2BE20362941}"/>
            </a:ext>
          </a:extLst>
        </xdr:cNvPr>
        <xdr:cNvSpPr/>
      </xdr:nvSpPr>
      <xdr:spPr>
        <a:xfrm>
          <a:off x="16388080" y="68910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68580</xdr:rowOff>
    </xdr:to>
    <xdr:cxnSp macro="">
      <xdr:nvCxnSpPr>
        <xdr:cNvPr id="499" name="直線コネクタ 498">
          <a:extLst>
            <a:ext uri="{FF2B5EF4-FFF2-40B4-BE49-F238E27FC236}">
              <a16:creationId xmlns:a16="http://schemas.microsoft.com/office/drawing/2014/main" id="{D1D9EFF2-5145-414D-9F0A-75D12F20FA05}"/>
            </a:ext>
          </a:extLst>
        </xdr:cNvPr>
        <xdr:cNvCxnSpPr/>
      </xdr:nvCxnSpPr>
      <xdr:spPr>
        <a:xfrm>
          <a:off x="16431260" y="69418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2DC280D-341A-4850-8A53-B9F0ECC11DA5}"/>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C88E10E-F1E1-4312-97F8-9B03F0604FDA}"/>
            </a:ext>
          </a:extLst>
        </xdr:cNvPr>
        <xdr:cNvSpPr txBox="1"/>
      </xdr:nvSpPr>
      <xdr:spPr>
        <a:xfrm>
          <a:off x="1777626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7CF31F2C-ABD3-4E9A-BB60-051BA7EB21EF}"/>
            </a:ext>
          </a:extLst>
        </xdr:cNvPr>
        <xdr:cNvSpPr txBox="1"/>
      </xdr:nvSpPr>
      <xdr:spPr>
        <a:xfrm>
          <a:off x="170015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BC158E4-50A6-4A80-9F0C-A8CFA0EBBAFE}"/>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125747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DE22C84-8A7C-4992-8FC7-6FD018690F6F}"/>
            </a:ext>
          </a:extLst>
        </xdr:cNvPr>
        <xdr:cNvSpPr txBox="1"/>
      </xdr:nvSpPr>
      <xdr:spPr>
        <a:xfrm>
          <a:off x="185611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07FEB29-734E-4436-B924-A96F4E868349}"/>
            </a:ext>
          </a:extLst>
        </xdr:cNvPr>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D748DA7A-585E-4C05-B6E5-A201BDFB07B7}"/>
            </a:ext>
          </a:extLst>
        </xdr:cNvPr>
        <xdr:cNvSpPr txBox="1"/>
      </xdr:nvSpPr>
      <xdr:spPr>
        <a:xfrm>
          <a:off x="170015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110507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61D2AF-F745-4286-9CBB-E4E0009C7B20}"/>
            </a:ext>
          </a:extLst>
        </xdr:cNvPr>
        <xdr:cNvSpPr txBox="1"/>
      </xdr:nvSpPr>
      <xdr:spPr>
        <a:xfrm>
          <a:off x="162268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24850B6-4AA5-4E10-A3FD-ADA0A911FE5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ABB9675-DCFA-43E1-AD5D-F82C1112B06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39A58DA-1F6E-4A45-A46B-53C9CF3F690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CA8AFC4-6C07-41AB-9553-E99B6965570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054C8D4-60EA-4A59-B21A-E776A093013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393B8A4B-FFE5-46EB-9E43-BAB0AA93E4D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07889AE-41A5-4FC6-B230-3DEB44E024A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9ACCCDE3-6D07-40CE-94B4-E9AA04D8DBE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172D3FC-9F14-4DEE-A0AA-31F98CB72DA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7315DC4D-8AD4-42FF-B8BF-F2F5877F41C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E9611E9E-7F73-4176-8408-0E6C8FEDBE88}"/>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B8525290-5604-4153-A8B9-00DBF0458A8B}"/>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7843C32-5883-4C15-BEED-5CA5C1068414}"/>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BE3C04B8-A2A7-4A04-BA54-015D164550C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151DD9B6-B63D-43D3-8413-4ED59396C238}"/>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4B764B11-DB65-4896-AF8C-646882DC5D6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17013DB9-EDED-4C6D-A232-4D887EA1D7B2}"/>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EA8B9D8A-3F08-49A4-BAD8-F33329E80C7C}"/>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343A18FB-0220-409D-B3DB-520EB5189303}"/>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08A1343-E92D-430B-B842-8184FEE4143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8AAEC76-558B-4814-96C2-48200BB9A49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EBF69665-B0A8-4304-98B8-1DB1BDB603E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861383C6-A822-4192-95EA-AC6E653C052A}"/>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FCB69A88-C9C6-473A-96EF-A05D7AAAF323}"/>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61C070EE-7ACC-41B7-AACF-5B712B43DA6B}"/>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FC59BEF2-A0C7-45E5-B0D3-3DEBB445D83A}"/>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0DBC306-0954-4C56-AAFB-16C46823237E}"/>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5A87580-2365-4FE0-825C-002E0F84FCB0}"/>
            </a:ext>
          </a:extLst>
        </xdr:cNvPr>
        <xdr:cNvSpPr txBox="1"/>
      </xdr:nvSpPr>
      <xdr:spPr>
        <a:xfrm>
          <a:off x="14414500" y="10044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E1E41528-71DB-4042-B6AF-AE61AD5CAE76}"/>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E16960FC-1859-4901-B02E-8D411D5AD0BC}"/>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36068</xdr:rowOff>
    </xdr:from>
    <xdr:to>
      <xdr:col>76</xdr:col>
      <xdr:colOff>165100</xdr:colOff>
      <xdr:row>58</xdr:row>
      <xdr:rowOff>137668</xdr:rowOff>
    </xdr:to>
    <xdr:sp macro="" textlink="">
      <xdr:nvSpPr>
        <xdr:cNvPr id="538" name="フローチャート: 判断 537">
          <a:extLst>
            <a:ext uri="{FF2B5EF4-FFF2-40B4-BE49-F238E27FC236}">
              <a16:creationId xmlns:a16="http://schemas.microsoft.com/office/drawing/2014/main" id="{516DA307-A885-4608-86D9-CD664FA4383F}"/>
            </a:ext>
          </a:extLst>
        </xdr:cNvPr>
        <xdr:cNvSpPr/>
      </xdr:nvSpPr>
      <xdr:spPr>
        <a:xfrm>
          <a:off x="12804140" y="975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166370</xdr:rowOff>
    </xdr:from>
    <xdr:to>
      <xdr:col>72</xdr:col>
      <xdr:colOff>38100</xdr:colOff>
      <xdr:row>58</xdr:row>
      <xdr:rowOff>96520</xdr:rowOff>
    </xdr:to>
    <xdr:sp macro="" textlink="">
      <xdr:nvSpPr>
        <xdr:cNvPr id="539" name="フローチャート: 判断 538">
          <a:extLst>
            <a:ext uri="{FF2B5EF4-FFF2-40B4-BE49-F238E27FC236}">
              <a16:creationId xmlns:a16="http://schemas.microsoft.com/office/drawing/2014/main" id="{3E43CA1A-2048-4B26-98AE-E5404F8D5FC4}"/>
            </a:ext>
          </a:extLst>
        </xdr:cNvPr>
        <xdr:cNvSpPr/>
      </xdr:nvSpPr>
      <xdr:spPr>
        <a:xfrm>
          <a:off x="12029440" y="972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152654</xdr:rowOff>
    </xdr:from>
    <xdr:to>
      <xdr:col>67</xdr:col>
      <xdr:colOff>101600</xdr:colOff>
      <xdr:row>58</xdr:row>
      <xdr:rowOff>82804</xdr:rowOff>
    </xdr:to>
    <xdr:sp macro="" textlink="">
      <xdr:nvSpPr>
        <xdr:cNvPr id="540" name="フローチャート: 判断 539">
          <a:extLst>
            <a:ext uri="{FF2B5EF4-FFF2-40B4-BE49-F238E27FC236}">
              <a16:creationId xmlns:a16="http://schemas.microsoft.com/office/drawing/2014/main" id="{F5426115-131E-46AA-8A37-B4D2533F21FB}"/>
            </a:ext>
          </a:extLst>
        </xdr:cNvPr>
        <xdr:cNvSpPr/>
      </xdr:nvSpPr>
      <xdr:spPr>
        <a:xfrm>
          <a:off x="11231880" y="970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DE4DAEE-77C7-43E0-BDEB-8C8AD8073E0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7900CC6-AF77-4787-B029-3E5589F28D3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06531C2-7683-43AD-8C80-2A38A078295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D408E83-07B5-42A8-A256-237554CED6B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BFDC5FD-ACEC-4DEF-BC94-D723C9D8C21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546" name="楕円 545">
          <a:extLst>
            <a:ext uri="{FF2B5EF4-FFF2-40B4-BE49-F238E27FC236}">
              <a16:creationId xmlns:a16="http://schemas.microsoft.com/office/drawing/2014/main" id="{05506E57-93D9-4ACA-A42A-427647D54229}"/>
            </a:ext>
          </a:extLst>
        </xdr:cNvPr>
        <xdr:cNvSpPr/>
      </xdr:nvSpPr>
      <xdr:spPr>
        <a:xfrm>
          <a:off x="14325600" y="97127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8653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CE385B-94BC-48E4-B65C-AF729330AC3B}"/>
            </a:ext>
          </a:extLst>
        </xdr:cNvPr>
        <xdr:cNvSpPr txBox="1"/>
      </xdr:nvSpPr>
      <xdr:spPr>
        <a:xfrm>
          <a:off x="14414500" y="95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61214</xdr:rowOff>
    </xdr:from>
    <xdr:to>
      <xdr:col>81</xdr:col>
      <xdr:colOff>101600</xdr:colOff>
      <xdr:row>57</xdr:row>
      <xdr:rowOff>162814</xdr:rowOff>
    </xdr:to>
    <xdr:sp macro="" textlink="">
      <xdr:nvSpPr>
        <xdr:cNvPr id="548" name="楕円 547">
          <a:extLst>
            <a:ext uri="{FF2B5EF4-FFF2-40B4-BE49-F238E27FC236}">
              <a16:creationId xmlns:a16="http://schemas.microsoft.com/office/drawing/2014/main" id="{C17458CA-0189-4567-8F4D-0A2A948F68E1}"/>
            </a:ext>
          </a:extLst>
        </xdr:cNvPr>
        <xdr:cNvSpPr/>
      </xdr:nvSpPr>
      <xdr:spPr>
        <a:xfrm>
          <a:off x="13578840" y="96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112014</xdr:rowOff>
    </xdr:from>
    <xdr:to>
      <xdr:col>85</xdr:col>
      <xdr:colOff>127000</xdr:colOff>
      <xdr:row>58</xdr:row>
      <xdr:rowOff>36576</xdr:rowOff>
    </xdr:to>
    <xdr:cxnSp macro="">
      <xdr:nvCxnSpPr>
        <xdr:cNvPr id="549" name="直線コネクタ 548">
          <a:extLst>
            <a:ext uri="{FF2B5EF4-FFF2-40B4-BE49-F238E27FC236}">
              <a16:creationId xmlns:a16="http://schemas.microsoft.com/office/drawing/2014/main" id="{689B57D3-ECE3-424E-868B-398B22BAC5D5}"/>
            </a:ext>
          </a:extLst>
        </xdr:cNvPr>
        <xdr:cNvCxnSpPr/>
      </xdr:nvCxnSpPr>
      <xdr:spPr>
        <a:xfrm>
          <a:off x="13629640" y="9667494"/>
          <a:ext cx="74676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154940</xdr:rowOff>
    </xdr:from>
    <xdr:to>
      <xdr:col>76</xdr:col>
      <xdr:colOff>165100</xdr:colOff>
      <xdr:row>57</xdr:row>
      <xdr:rowOff>85090</xdr:rowOff>
    </xdr:to>
    <xdr:sp macro="" textlink="">
      <xdr:nvSpPr>
        <xdr:cNvPr id="550" name="楕円 549">
          <a:extLst>
            <a:ext uri="{FF2B5EF4-FFF2-40B4-BE49-F238E27FC236}">
              <a16:creationId xmlns:a16="http://schemas.microsoft.com/office/drawing/2014/main" id="{975DA110-53FA-4121-B0E8-7D456C13C859}"/>
            </a:ext>
          </a:extLst>
        </xdr:cNvPr>
        <xdr:cNvSpPr/>
      </xdr:nvSpPr>
      <xdr:spPr>
        <a:xfrm>
          <a:off x="1280414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34290</xdr:rowOff>
    </xdr:from>
    <xdr:to>
      <xdr:col>81</xdr:col>
      <xdr:colOff>50800</xdr:colOff>
      <xdr:row>57</xdr:row>
      <xdr:rowOff>112014</xdr:rowOff>
    </xdr:to>
    <xdr:cxnSp macro="">
      <xdr:nvCxnSpPr>
        <xdr:cNvPr id="551" name="直線コネクタ 550">
          <a:extLst>
            <a:ext uri="{FF2B5EF4-FFF2-40B4-BE49-F238E27FC236}">
              <a16:creationId xmlns:a16="http://schemas.microsoft.com/office/drawing/2014/main" id="{F5AF9CE8-C3E0-4E74-9D26-88451C28CF46}"/>
            </a:ext>
          </a:extLst>
        </xdr:cNvPr>
        <xdr:cNvCxnSpPr/>
      </xdr:nvCxnSpPr>
      <xdr:spPr>
        <a:xfrm>
          <a:off x="12854940" y="9589770"/>
          <a:ext cx="7747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84074</xdr:rowOff>
    </xdr:from>
    <xdr:to>
      <xdr:col>72</xdr:col>
      <xdr:colOff>38100</xdr:colOff>
      <xdr:row>56</xdr:row>
      <xdr:rowOff>14224</xdr:rowOff>
    </xdr:to>
    <xdr:sp macro="" textlink="">
      <xdr:nvSpPr>
        <xdr:cNvPr id="552" name="楕円 551">
          <a:extLst>
            <a:ext uri="{FF2B5EF4-FFF2-40B4-BE49-F238E27FC236}">
              <a16:creationId xmlns:a16="http://schemas.microsoft.com/office/drawing/2014/main" id="{727A8E97-CE96-468D-AB0A-A72D56244288}"/>
            </a:ext>
          </a:extLst>
        </xdr:cNvPr>
        <xdr:cNvSpPr/>
      </xdr:nvSpPr>
      <xdr:spPr>
        <a:xfrm>
          <a:off x="12029440" y="9304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134874</xdr:rowOff>
    </xdr:from>
    <xdr:to>
      <xdr:col>76</xdr:col>
      <xdr:colOff>114300</xdr:colOff>
      <xdr:row>57</xdr:row>
      <xdr:rowOff>34290</xdr:rowOff>
    </xdr:to>
    <xdr:cxnSp macro="">
      <xdr:nvCxnSpPr>
        <xdr:cNvPr id="553" name="直線コネクタ 552">
          <a:extLst>
            <a:ext uri="{FF2B5EF4-FFF2-40B4-BE49-F238E27FC236}">
              <a16:creationId xmlns:a16="http://schemas.microsoft.com/office/drawing/2014/main" id="{2E7E305A-9CE0-420E-AA90-DF2A23CF1192}"/>
            </a:ext>
          </a:extLst>
        </xdr:cNvPr>
        <xdr:cNvCxnSpPr/>
      </xdr:nvCxnSpPr>
      <xdr:spPr>
        <a:xfrm>
          <a:off x="12072620" y="9355074"/>
          <a:ext cx="78232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xdr:rowOff>
    </xdr:from>
    <xdr:to>
      <xdr:col>67</xdr:col>
      <xdr:colOff>101600</xdr:colOff>
      <xdr:row>55</xdr:row>
      <xdr:rowOff>112522</xdr:rowOff>
    </xdr:to>
    <xdr:sp macro="" textlink="">
      <xdr:nvSpPr>
        <xdr:cNvPr id="554" name="楕円 553">
          <a:extLst>
            <a:ext uri="{FF2B5EF4-FFF2-40B4-BE49-F238E27FC236}">
              <a16:creationId xmlns:a16="http://schemas.microsoft.com/office/drawing/2014/main" id="{071239FF-8B89-4CDD-A115-6738546C9260}"/>
            </a:ext>
          </a:extLst>
        </xdr:cNvPr>
        <xdr:cNvSpPr/>
      </xdr:nvSpPr>
      <xdr:spPr>
        <a:xfrm>
          <a:off x="11231880" y="92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61722</xdr:rowOff>
    </xdr:from>
    <xdr:to>
      <xdr:col>71</xdr:col>
      <xdr:colOff>177800</xdr:colOff>
      <xdr:row>55</xdr:row>
      <xdr:rowOff>134874</xdr:rowOff>
    </xdr:to>
    <xdr:cxnSp macro="">
      <xdr:nvCxnSpPr>
        <xdr:cNvPr id="555" name="直線コネクタ 554">
          <a:extLst>
            <a:ext uri="{FF2B5EF4-FFF2-40B4-BE49-F238E27FC236}">
              <a16:creationId xmlns:a16="http://schemas.microsoft.com/office/drawing/2014/main" id="{DFAE54BD-F426-425B-B9C1-808F2E097D03}"/>
            </a:ext>
          </a:extLst>
        </xdr:cNvPr>
        <xdr:cNvCxnSpPr/>
      </xdr:nvCxnSpPr>
      <xdr:spPr>
        <a:xfrm>
          <a:off x="11282680" y="9281922"/>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AAC50A88-F67D-4B32-82C2-BC67E2CF46B7}"/>
            </a:ext>
          </a:extLst>
        </xdr:cNvPr>
        <xdr:cNvSpPr txBox="1"/>
      </xdr:nvSpPr>
      <xdr:spPr>
        <a:xfrm>
          <a:off x="134372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128795</xdr:rowOff>
    </xdr:from>
    <xdr:ext cx="405111" cy="259045"/>
    <xdr:sp macro="" textlink="">
      <xdr:nvSpPr>
        <xdr:cNvPr id="557" name="n_2aveValue【学校施設】&#10;有形固定資産減価償却率">
          <a:extLst>
            <a:ext uri="{FF2B5EF4-FFF2-40B4-BE49-F238E27FC236}">
              <a16:creationId xmlns:a16="http://schemas.microsoft.com/office/drawing/2014/main" id="{40896299-CE22-469B-BA39-43C29B82668B}"/>
            </a:ext>
          </a:extLst>
        </xdr:cNvPr>
        <xdr:cNvSpPr txBox="1"/>
      </xdr:nvSpPr>
      <xdr:spPr>
        <a:xfrm>
          <a:off x="12675244" y="985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87647</xdr:rowOff>
    </xdr:from>
    <xdr:ext cx="405111" cy="259045"/>
    <xdr:sp macro="" textlink="">
      <xdr:nvSpPr>
        <xdr:cNvPr id="558" name="n_3aveValue【学校施設】&#10;有形固定資産減価償却率">
          <a:extLst>
            <a:ext uri="{FF2B5EF4-FFF2-40B4-BE49-F238E27FC236}">
              <a16:creationId xmlns:a16="http://schemas.microsoft.com/office/drawing/2014/main" id="{5CA17CBA-22B5-4E77-A2CD-6DD2641B2282}"/>
            </a:ext>
          </a:extLst>
        </xdr:cNvPr>
        <xdr:cNvSpPr txBox="1"/>
      </xdr:nvSpPr>
      <xdr:spPr>
        <a:xfrm>
          <a:off x="119005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73931</xdr:rowOff>
    </xdr:from>
    <xdr:ext cx="405111" cy="259045"/>
    <xdr:sp macro="" textlink="">
      <xdr:nvSpPr>
        <xdr:cNvPr id="559" name="n_4aveValue【学校施設】&#10;有形固定資産減価償却率">
          <a:extLst>
            <a:ext uri="{FF2B5EF4-FFF2-40B4-BE49-F238E27FC236}">
              <a16:creationId xmlns:a16="http://schemas.microsoft.com/office/drawing/2014/main" id="{26A7593F-0F8F-4EDD-AD33-398FD74783E5}"/>
            </a:ext>
          </a:extLst>
        </xdr:cNvPr>
        <xdr:cNvSpPr txBox="1"/>
      </xdr:nvSpPr>
      <xdr:spPr>
        <a:xfrm>
          <a:off x="11102984" y="979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217C7246-C0FE-4263-9577-A398AC49C7EE}"/>
            </a:ext>
          </a:extLst>
        </xdr:cNvPr>
        <xdr:cNvSpPr txBox="1"/>
      </xdr:nvSpPr>
      <xdr:spPr>
        <a:xfrm>
          <a:off x="13437244" y="939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561" name="n_2mainValue【学校施設】&#10;有形固定資産減価償却率">
          <a:extLst>
            <a:ext uri="{FF2B5EF4-FFF2-40B4-BE49-F238E27FC236}">
              <a16:creationId xmlns:a16="http://schemas.microsoft.com/office/drawing/2014/main" id="{2AF0EF78-C831-4A93-9852-2EDE30D2E695}"/>
            </a:ext>
          </a:extLst>
        </xdr:cNvPr>
        <xdr:cNvSpPr txBox="1"/>
      </xdr:nvSpPr>
      <xdr:spPr>
        <a:xfrm>
          <a:off x="126752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30751</xdr:rowOff>
    </xdr:from>
    <xdr:ext cx="405111" cy="259045"/>
    <xdr:sp macro="" textlink="">
      <xdr:nvSpPr>
        <xdr:cNvPr id="562" name="n_3mainValue【学校施設】&#10;有形固定資産減価償却率">
          <a:extLst>
            <a:ext uri="{FF2B5EF4-FFF2-40B4-BE49-F238E27FC236}">
              <a16:creationId xmlns:a16="http://schemas.microsoft.com/office/drawing/2014/main" id="{0B617A22-4F79-404A-BE46-D8881E710D95}"/>
            </a:ext>
          </a:extLst>
        </xdr:cNvPr>
        <xdr:cNvSpPr txBox="1"/>
      </xdr:nvSpPr>
      <xdr:spPr>
        <a:xfrm>
          <a:off x="11900544" y="9083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129049</xdr:rowOff>
    </xdr:from>
    <xdr:ext cx="405111" cy="259045"/>
    <xdr:sp macro="" textlink="">
      <xdr:nvSpPr>
        <xdr:cNvPr id="563" name="n_4mainValue【学校施設】&#10;有形固定資産減価償却率">
          <a:extLst>
            <a:ext uri="{FF2B5EF4-FFF2-40B4-BE49-F238E27FC236}">
              <a16:creationId xmlns:a16="http://schemas.microsoft.com/office/drawing/2014/main" id="{54DB8417-CB82-4987-AC68-477FF321E2E0}"/>
            </a:ext>
          </a:extLst>
        </xdr:cNvPr>
        <xdr:cNvSpPr txBox="1"/>
      </xdr:nvSpPr>
      <xdr:spPr>
        <a:xfrm>
          <a:off x="11102984" y="901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A1CA705-F496-493C-B9B3-C6489D5FE09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9D2BA19-F81C-4581-983C-E265AED593D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0959F3C-5D01-413E-8B10-5276A2EF202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F16BD88-2E83-4DEF-90B5-D378DC2C01E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606327FE-64E3-49D6-AE3F-D3803C429FA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FF4F6BC-F8BC-4852-98B5-C4C65A39B0B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A58DD81D-8F73-4B31-8FDC-6F4086AADC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EA5CCFF-B37D-4385-A558-32138D429B6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A3708EF3-DD2A-4A0F-82BD-E17A50B9B04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1F61FEC-BB72-4C61-B4AE-30E15C97B38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727487E-D7F9-4D46-BE2E-6BF6DB451DB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A2E17E68-566B-401B-8BA5-F7BE35A7B1A2}"/>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A420CE32-4039-4BFC-925E-11EDF7B2E4C4}"/>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050E6494-41EE-4DBF-8BB4-29FF4F115536}"/>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8A2B957A-8817-405D-9996-F5003A5072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B4888D9F-8DCE-4116-810E-5573EA81206C}"/>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7FEF2AD0-1739-45EF-9417-4CC64F2A1C3C}"/>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F7BD5C2-14D7-4696-A93C-C8535065728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4705BDEC-4BF7-4083-A168-85E9FAF3DA9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F09B6CC-A868-41DB-990C-CFA610A2C24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C67CE31C-D202-4432-9B01-F2DF1D70A5A8}"/>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CB6886C9-40EB-4E10-A0B0-B5984178FE94}"/>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EFFFAC59-66DA-4222-805C-2D0ACA741DBC}"/>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28A85309-A77A-4877-9826-20488B8C1222}"/>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BCBA356B-5FB6-4981-8EC3-7B6E592DABC4}"/>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E57505D5-3A83-4D11-A6B7-6AABD4E908A8}"/>
            </a:ext>
          </a:extLst>
        </xdr:cNvPr>
        <xdr:cNvSpPr txBox="1"/>
      </xdr:nvSpPr>
      <xdr:spPr>
        <a:xfrm>
          <a:off x="19547840" y="1015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FCACE227-767E-45FE-87D8-9E25DBB631B6}"/>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016D6BD4-1972-4886-B15B-5C0DFB78BE9A}"/>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58928</xdr:rowOff>
    </xdr:from>
    <xdr:to>
      <xdr:col>107</xdr:col>
      <xdr:colOff>101600</xdr:colOff>
      <xdr:row>60</xdr:row>
      <xdr:rowOff>160528</xdr:rowOff>
    </xdr:to>
    <xdr:sp macro="" textlink="">
      <xdr:nvSpPr>
        <xdr:cNvPr id="592" name="フローチャート: 判断 591">
          <a:extLst>
            <a:ext uri="{FF2B5EF4-FFF2-40B4-BE49-F238E27FC236}">
              <a16:creationId xmlns:a16="http://schemas.microsoft.com/office/drawing/2014/main" id="{1A997312-73DA-42C5-92C8-ECEFA3B66E22}"/>
            </a:ext>
          </a:extLst>
        </xdr:cNvPr>
        <xdr:cNvSpPr/>
      </xdr:nvSpPr>
      <xdr:spPr>
        <a:xfrm>
          <a:off x="1793748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93" name="フローチャート: 判断 592">
          <a:extLst>
            <a:ext uri="{FF2B5EF4-FFF2-40B4-BE49-F238E27FC236}">
              <a16:creationId xmlns:a16="http://schemas.microsoft.com/office/drawing/2014/main" id="{5F450324-C161-4221-94C8-8AAD88352BD8}"/>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75502</xdr:rowOff>
    </xdr:from>
    <xdr:to>
      <xdr:col>98</xdr:col>
      <xdr:colOff>38100</xdr:colOff>
      <xdr:row>61</xdr:row>
      <xdr:rowOff>5652</xdr:rowOff>
    </xdr:to>
    <xdr:sp macro="" textlink="">
      <xdr:nvSpPr>
        <xdr:cNvPr id="594" name="フローチャート: 判断 593">
          <a:extLst>
            <a:ext uri="{FF2B5EF4-FFF2-40B4-BE49-F238E27FC236}">
              <a16:creationId xmlns:a16="http://schemas.microsoft.com/office/drawing/2014/main" id="{2E2307EB-C5C0-424E-AFC3-F7480FA9C232}"/>
            </a:ext>
          </a:extLst>
        </xdr:cNvPr>
        <xdr:cNvSpPr/>
      </xdr:nvSpPr>
      <xdr:spPr>
        <a:xfrm>
          <a:off x="16388080" y="10133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BF2EF73-E315-4ED9-923F-629D23B7E2A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367590C-0396-4C5F-BF3B-8D046ABA450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8886766-89BB-4899-A395-57C5C61318C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043A7F2-1A47-4563-87D4-0AE019A7991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953FB29-6D24-4AB9-B480-0F553354B09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86360</xdr:rowOff>
    </xdr:from>
    <xdr:to>
      <xdr:col>116</xdr:col>
      <xdr:colOff>114300</xdr:colOff>
      <xdr:row>59</xdr:row>
      <xdr:rowOff>16510</xdr:rowOff>
    </xdr:to>
    <xdr:sp macro="" textlink="">
      <xdr:nvSpPr>
        <xdr:cNvPr id="600" name="楕円 599">
          <a:extLst>
            <a:ext uri="{FF2B5EF4-FFF2-40B4-BE49-F238E27FC236}">
              <a16:creationId xmlns:a16="http://schemas.microsoft.com/office/drawing/2014/main" id="{8B43E450-BC8D-498A-9D23-AFB4DF0B9497}"/>
            </a:ext>
          </a:extLst>
        </xdr:cNvPr>
        <xdr:cNvSpPr/>
      </xdr:nvSpPr>
      <xdr:spPr>
        <a:xfrm>
          <a:off x="1945894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109237</xdr:rowOff>
    </xdr:from>
    <xdr:ext cx="469744" cy="259045"/>
    <xdr:sp macro="" textlink="">
      <xdr:nvSpPr>
        <xdr:cNvPr id="601" name="【学校施設】&#10;一人当たり面積該当値テキスト">
          <a:extLst>
            <a:ext uri="{FF2B5EF4-FFF2-40B4-BE49-F238E27FC236}">
              <a16:creationId xmlns:a16="http://schemas.microsoft.com/office/drawing/2014/main" id="{803E19FE-EA40-4211-AD8C-0F0D2D5908B4}"/>
            </a:ext>
          </a:extLst>
        </xdr:cNvPr>
        <xdr:cNvSpPr txBox="1"/>
      </xdr:nvSpPr>
      <xdr:spPr>
        <a:xfrm>
          <a:off x="19547840"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23495</xdr:rowOff>
    </xdr:from>
    <xdr:to>
      <xdr:col>112</xdr:col>
      <xdr:colOff>38100</xdr:colOff>
      <xdr:row>58</xdr:row>
      <xdr:rowOff>125095</xdr:rowOff>
    </xdr:to>
    <xdr:sp macro="" textlink="">
      <xdr:nvSpPr>
        <xdr:cNvPr id="602" name="楕円 601">
          <a:extLst>
            <a:ext uri="{FF2B5EF4-FFF2-40B4-BE49-F238E27FC236}">
              <a16:creationId xmlns:a16="http://schemas.microsoft.com/office/drawing/2014/main" id="{2C1C5F8D-229D-4FF2-B614-5EFCADE5E19C}"/>
            </a:ext>
          </a:extLst>
        </xdr:cNvPr>
        <xdr:cNvSpPr/>
      </xdr:nvSpPr>
      <xdr:spPr>
        <a:xfrm>
          <a:off x="18735040" y="9746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74295</xdr:rowOff>
    </xdr:from>
    <xdr:to>
      <xdr:col>116</xdr:col>
      <xdr:colOff>63500</xdr:colOff>
      <xdr:row>58</xdr:row>
      <xdr:rowOff>137160</xdr:rowOff>
    </xdr:to>
    <xdr:cxnSp macro="">
      <xdr:nvCxnSpPr>
        <xdr:cNvPr id="603" name="直線コネクタ 602">
          <a:extLst>
            <a:ext uri="{FF2B5EF4-FFF2-40B4-BE49-F238E27FC236}">
              <a16:creationId xmlns:a16="http://schemas.microsoft.com/office/drawing/2014/main" id="{06B19B21-A4B5-4FE9-B3AA-29CC45F9844C}"/>
            </a:ext>
          </a:extLst>
        </xdr:cNvPr>
        <xdr:cNvCxnSpPr/>
      </xdr:nvCxnSpPr>
      <xdr:spPr>
        <a:xfrm>
          <a:off x="18778220" y="9797415"/>
          <a:ext cx="73152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122365</xdr:rowOff>
    </xdr:from>
    <xdr:to>
      <xdr:col>107</xdr:col>
      <xdr:colOff>101600</xdr:colOff>
      <xdr:row>59</xdr:row>
      <xdr:rowOff>52515</xdr:rowOff>
    </xdr:to>
    <xdr:sp macro="" textlink="">
      <xdr:nvSpPr>
        <xdr:cNvPr id="604" name="楕円 603">
          <a:extLst>
            <a:ext uri="{FF2B5EF4-FFF2-40B4-BE49-F238E27FC236}">
              <a16:creationId xmlns:a16="http://schemas.microsoft.com/office/drawing/2014/main" id="{347D0976-DBE8-4842-BA8C-3F7D61531F3B}"/>
            </a:ext>
          </a:extLst>
        </xdr:cNvPr>
        <xdr:cNvSpPr/>
      </xdr:nvSpPr>
      <xdr:spPr>
        <a:xfrm>
          <a:off x="17937480" y="9845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74295</xdr:rowOff>
    </xdr:from>
    <xdr:to>
      <xdr:col>111</xdr:col>
      <xdr:colOff>177800</xdr:colOff>
      <xdr:row>59</xdr:row>
      <xdr:rowOff>1715</xdr:rowOff>
    </xdr:to>
    <xdr:cxnSp macro="">
      <xdr:nvCxnSpPr>
        <xdr:cNvPr id="605" name="直線コネクタ 604">
          <a:extLst>
            <a:ext uri="{FF2B5EF4-FFF2-40B4-BE49-F238E27FC236}">
              <a16:creationId xmlns:a16="http://schemas.microsoft.com/office/drawing/2014/main" id="{0C3CDC1D-878B-428B-A06A-54239787C4D1}"/>
            </a:ext>
          </a:extLst>
        </xdr:cNvPr>
        <xdr:cNvCxnSpPr/>
      </xdr:nvCxnSpPr>
      <xdr:spPr>
        <a:xfrm flipV="1">
          <a:off x="17988280" y="9797415"/>
          <a:ext cx="78994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144653</xdr:rowOff>
    </xdr:from>
    <xdr:to>
      <xdr:col>102</xdr:col>
      <xdr:colOff>165100</xdr:colOff>
      <xdr:row>59</xdr:row>
      <xdr:rowOff>74803</xdr:rowOff>
    </xdr:to>
    <xdr:sp macro="" textlink="">
      <xdr:nvSpPr>
        <xdr:cNvPr id="606" name="楕円 605">
          <a:extLst>
            <a:ext uri="{FF2B5EF4-FFF2-40B4-BE49-F238E27FC236}">
              <a16:creationId xmlns:a16="http://schemas.microsoft.com/office/drawing/2014/main" id="{872193FB-1CDE-4893-A3B1-A990DE83B033}"/>
            </a:ext>
          </a:extLst>
        </xdr:cNvPr>
        <xdr:cNvSpPr/>
      </xdr:nvSpPr>
      <xdr:spPr>
        <a:xfrm>
          <a:off x="17162780" y="98677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1715</xdr:rowOff>
    </xdr:from>
    <xdr:to>
      <xdr:col>107</xdr:col>
      <xdr:colOff>50800</xdr:colOff>
      <xdr:row>59</xdr:row>
      <xdr:rowOff>24003</xdr:rowOff>
    </xdr:to>
    <xdr:cxnSp macro="">
      <xdr:nvCxnSpPr>
        <xdr:cNvPr id="607" name="直線コネクタ 606">
          <a:extLst>
            <a:ext uri="{FF2B5EF4-FFF2-40B4-BE49-F238E27FC236}">
              <a16:creationId xmlns:a16="http://schemas.microsoft.com/office/drawing/2014/main" id="{41E6B788-3D77-4235-B7E1-DCB96A944261}"/>
            </a:ext>
          </a:extLst>
        </xdr:cNvPr>
        <xdr:cNvCxnSpPr/>
      </xdr:nvCxnSpPr>
      <xdr:spPr>
        <a:xfrm flipV="1">
          <a:off x="17213580" y="9892475"/>
          <a:ext cx="7747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163513</xdr:rowOff>
    </xdr:from>
    <xdr:to>
      <xdr:col>98</xdr:col>
      <xdr:colOff>38100</xdr:colOff>
      <xdr:row>59</xdr:row>
      <xdr:rowOff>93663</xdr:rowOff>
    </xdr:to>
    <xdr:sp macro="" textlink="">
      <xdr:nvSpPr>
        <xdr:cNvPr id="608" name="楕円 607">
          <a:extLst>
            <a:ext uri="{FF2B5EF4-FFF2-40B4-BE49-F238E27FC236}">
              <a16:creationId xmlns:a16="http://schemas.microsoft.com/office/drawing/2014/main" id="{F378719E-0AE6-4CCE-80AC-736CEFF55050}"/>
            </a:ext>
          </a:extLst>
        </xdr:cNvPr>
        <xdr:cNvSpPr/>
      </xdr:nvSpPr>
      <xdr:spPr>
        <a:xfrm>
          <a:off x="16388080" y="98866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24003</xdr:rowOff>
    </xdr:from>
    <xdr:to>
      <xdr:col>102</xdr:col>
      <xdr:colOff>114300</xdr:colOff>
      <xdr:row>59</xdr:row>
      <xdr:rowOff>42863</xdr:rowOff>
    </xdr:to>
    <xdr:cxnSp macro="">
      <xdr:nvCxnSpPr>
        <xdr:cNvPr id="609" name="直線コネクタ 608">
          <a:extLst>
            <a:ext uri="{FF2B5EF4-FFF2-40B4-BE49-F238E27FC236}">
              <a16:creationId xmlns:a16="http://schemas.microsoft.com/office/drawing/2014/main" id="{BE0C8AA5-461F-4544-84C9-5D8F7911F9B9}"/>
            </a:ext>
          </a:extLst>
        </xdr:cNvPr>
        <xdr:cNvCxnSpPr/>
      </xdr:nvCxnSpPr>
      <xdr:spPr>
        <a:xfrm flipV="1">
          <a:off x="16431260" y="9914763"/>
          <a:ext cx="78232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AF076D94-3E21-496D-82DF-3A765B771766}"/>
            </a:ext>
          </a:extLst>
        </xdr:cNvPr>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151655</xdr:rowOff>
    </xdr:from>
    <xdr:ext cx="469744" cy="259045"/>
    <xdr:sp macro="" textlink="">
      <xdr:nvSpPr>
        <xdr:cNvPr id="611" name="n_2aveValue【学校施設】&#10;一人当たり面積">
          <a:extLst>
            <a:ext uri="{FF2B5EF4-FFF2-40B4-BE49-F238E27FC236}">
              <a16:creationId xmlns:a16="http://schemas.microsoft.com/office/drawing/2014/main" id="{036ABFDC-3DAB-458D-BD67-C4FAACB098AA}"/>
            </a:ext>
          </a:extLst>
        </xdr:cNvPr>
        <xdr:cNvSpPr txBox="1"/>
      </xdr:nvSpPr>
      <xdr:spPr>
        <a:xfrm>
          <a:off x="17776267" y="1021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612" name="n_3aveValue【学校施設】&#10;一人当たり面積">
          <a:extLst>
            <a:ext uri="{FF2B5EF4-FFF2-40B4-BE49-F238E27FC236}">
              <a16:creationId xmlns:a16="http://schemas.microsoft.com/office/drawing/2014/main" id="{CD8BFABC-3488-48E1-81A3-B8F468F856BC}"/>
            </a:ext>
          </a:extLst>
        </xdr:cNvPr>
        <xdr:cNvSpPr txBox="1"/>
      </xdr:nvSpPr>
      <xdr:spPr>
        <a:xfrm>
          <a:off x="170015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168229</xdr:rowOff>
    </xdr:from>
    <xdr:ext cx="469744" cy="259045"/>
    <xdr:sp macro="" textlink="">
      <xdr:nvSpPr>
        <xdr:cNvPr id="613" name="n_4aveValue【学校施設】&#10;一人当たり面積">
          <a:extLst>
            <a:ext uri="{FF2B5EF4-FFF2-40B4-BE49-F238E27FC236}">
              <a16:creationId xmlns:a16="http://schemas.microsoft.com/office/drawing/2014/main" id="{40258A10-4C43-4FC4-9739-62E5D8AD9171}"/>
            </a:ext>
          </a:extLst>
        </xdr:cNvPr>
        <xdr:cNvSpPr txBox="1"/>
      </xdr:nvSpPr>
      <xdr:spPr>
        <a:xfrm>
          <a:off x="16226867" y="1022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141622</xdr:rowOff>
    </xdr:from>
    <xdr:ext cx="469744" cy="259045"/>
    <xdr:sp macro="" textlink="">
      <xdr:nvSpPr>
        <xdr:cNvPr id="614" name="n_1mainValue【学校施設】&#10;一人当たり面積">
          <a:extLst>
            <a:ext uri="{FF2B5EF4-FFF2-40B4-BE49-F238E27FC236}">
              <a16:creationId xmlns:a16="http://schemas.microsoft.com/office/drawing/2014/main" id="{81613D31-D93A-4260-8BFE-95528CEB9C97}"/>
            </a:ext>
          </a:extLst>
        </xdr:cNvPr>
        <xdr:cNvSpPr txBox="1"/>
      </xdr:nvSpPr>
      <xdr:spPr>
        <a:xfrm>
          <a:off x="18561127" y="952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69042</xdr:rowOff>
    </xdr:from>
    <xdr:ext cx="469744" cy="259045"/>
    <xdr:sp macro="" textlink="">
      <xdr:nvSpPr>
        <xdr:cNvPr id="615" name="n_2mainValue【学校施設】&#10;一人当たり面積">
          <a:extLst>
            <a:ext uri="{FF2B5EF4-FFF2-40B4-BE49-F238E27FC236}">
              <a16:creationId xmlns:a16="http://schemas.microsoft.com/office/drawing/2014/main" id="{6ADF1849-2E88-4D7B-B0F4-0D42B6884131}"/>
            </a:ext>
          </a:extLst>
        </xdr:cNvPr>
        <xdr:cNvSpPr txBox="1"/>
      </xdr:nvSpPr>
      <xdr:spPr>
        <a:xfrm>
          <a:off x="17776267" y="962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91330</xdr:rowOff>
    </xdr:from>
    <xdr:ext cx="469744" cy="259045"/>
    <xdr:sp macro="" textlink="">
      <xdr:nvSpPr>
        <xdr:cNvPr id="616" name="n_3mainValue【学校施設】&#10;一人当たり面積">
          <a:extLst>
            <a:ext uri="{FF2B5EF4-FFF2-40B4-BE49-F238E27FC236}">
              <a16:creationId xmlns:a16="http://schemas.microsoft.com/office/drawing/2014/main" id="{25A78A41-721B-4543-A253-C0DA0A158D40}"/>
            </a:ext>
          </a:extLst>
        </xdr:cNvPr>
        <xdr:cNvSpPr txBox="1"/>
      </xdr:nvSpPr>
      <xdr:spPr>
        <a:xfrm>
          <a:off x="17001567" y="96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110190</xdr:rowOff>
    </xdr:from>
    <xdr:ext cx="469744" cy="259045"/>
    <xdr:sp macro="" textlink="">
      <xdr:nvSpPr>
        <xdr:cNvPr id="617" name="n_4mainValue【学校施設】&#10;一人当たり面積">
          <a:extLst>
            <a:ext uri="{FF2B5EF4-FFF2-40B4-BE49-F238E27FC236}">
              <a16:creationId xmlns:a16="http://schemas.microsoft.com/office/drawing/2014/main" id="{B50BC038-879A-4AB5-8D53-8E23F5C55CE3}"/>
            </a:ext>
          </a:extLst>
        </xdr:cNvPr>
        <xdr:cNvSpPr txBox="1"/>
      </xdr:nvSpPr>
      <xdr:spPr>
        <a:xfrm>
          <a:off x="16226867" y="966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C046CF5-B5E9-49DE-BC7C-D17A7643E6D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BCACD28-2F68-464A-AEBF-82CD129925B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6D697F5-4DC0-4D63-9565-2B684AE2572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3F451A2E-F667-4C1E-BD39-FBE3F0906D5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3B91C9C-16A8-4B1F-B9B0-E4461048146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D7D33040-8CFB-43F9-8A96-F3BDFEB4205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4F91DC6-837B-429A-A80E-3B2BE38957E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574A673-78DD-4D5E-BFA1-9CEFF83DF94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5261D7E7-0653-4DA6-86D3-55A4CE0B442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57D8DEBF-E99B-4986-8790-68DA3F92062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D7DE8838-097D-4820-9BF4-8E72D8CBF8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BEA1D85A-CAFB-4C2C-8676-4AFF33889C9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4B5A60F5-6490-4CF3-8951-3998D94E555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3B16CECF-66BF-4C4D-A085-E724D683157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63CF8C45-AB9E-4C2B-88ED-9E340111A77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F0F97CA5-7211-4845-8CF9-1C6AA1E5F9D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A8C6FDE1-9875-4DE0-94E3-00DA151DA9D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B16EA3C5-79E8-411D-A523-9F726DB4367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58E2F081-D3AD-4B72-BB7D-4B297BCA3FE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A7572B40-D9D8-455E-9D5F-CE03E1F5BF4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5A94D441-C2BA-4D61-8010-FECCDE1B158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0F0AAB3B-546D-4400-BFC3-824F8B56F55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54C5875A-DCE3-4556-B11F-66B2D875A289}"/>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6B84BE0C-16F7-4D91-B1F2-55ED626178D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BE7F25DE-0B75-498E-87A5-E7720747E511}"/>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AC346524-D293-4BDD-976F-E0CED4129B32}"/>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6025C0FD-BDB8-4A94-9338-DA6B1C120E25}"/>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F9267A97-E973-4462-85C6-21E8417716C4}"/>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AEDD48D1-D5D0-47EE-8AAF-15D622E7F4F9}"/>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4F31A489-E548-472B-9D5B-826EE452F97B}"/>
            </a:ext>
          </a:extLst>
        </xdr:cNvPr>
        <xdr:cNvSpPr txBox="1"/>
      </xdr:nvSpPr>
      <xdr:spPr>
        <a:xfrm>
          <a:off x="14414500" y="1391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89F05DB3-4C29-4D70-9906-B3186765A99A}"/>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808F5A43-86AB-4C5A-9C20-3FB656D3EEC3}"/>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0" name="フローチャート: 判断 649">
          <a:extLst>
            <a:ext uri="{FF2B5EF4-FFF2-40B4-BE49-F238E27FC236}">
              <a16:creationId xmlns:a16="http://schemas.microsoft.com/office/drawing/2014/main" id="{39A3EEF7-22A7-4B9D-9978-922355D05ABF}"/>
            </a:ext>
          </a:extLst>
        </xdr:cNvPr>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51" name="フローチャート: 判断 650">
          <a:extLst>
            <a:ext uri="{FF2B5EF4-FFF2-40B4-BE49-F238E27FC236}">
              <a16:creationId xmlns:a16="http://schemas.microsoft.com/office/drawing/2014/main" id="{E5A32C77-F63D-4374-91A0-82D6DA435D60}"/>
            </a:ext>
          </a:extLst>
        </xdr:cNvPr>
        <xdr:cNvSpPr/>
      </xdr:nvSpPr>
      <xdr:spPr>
        <a:xfrm>
          <a:off x="12029440" y="13649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52" name="フローチャート: 判断 651">
          <a:extLst>
            <a:ext uri="{FF2B5EF4-FFF2-40B4-BE49-F238E27FC236}">
              <a16:creationId xmlns:a16="http://schemas.microsoft.com/office/drawing/2014/main" id="{A344ECBA-2241-4C6A-8854-07CE44FF4D94}"/>
            </a:ext>
          </a:extLst>
        </xdr:cNvPr>
        <xdr:cNvSpPr/>
      </xdr:nvSpPr>
      <xdr:spPr>
        <a:xfrm>
          <a:off x="1123188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3BA2D63-232B-4FD7-8F05-2B2154E37A5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A24A36A-D220-48FB-9A4C-8D5AB9AABC9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C8DFB63-8041-43C8-9335-74496BC6872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47584CD-65D3-4FF2-959C-6A68A638F58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C62D227-4AD7-4699-BE42-93C9D52B6D1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8" name="楕円 657">
          <a:extLst>
            <a:ext uri="{FF2B5EF4-FFF2-40B4-BE49-F238E27FC236}">
              <a16:creationId xmlns:a16="http://schemas.microsoft.com/office/drawing/2014/main" id="{76A4E7A4-E441-4546-9F4E-803BD2D03CED}"/>
            </a:ext>
          </a:extLst>
        </xdr:cNvPr>
        <xdr:cNvSpPr/>
      </xdr:nvSpPr>
      <xdr:spPr>
        <a:xfrm>
          <a:off x="14325600" y="137452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17797</xdr:rowOff>
    </xdr:from>
    <xdr:ext cx="405111" cy="259045"/>
    <xdr:sp macro="" textlink="">
      <xdr:nvSpPr>
        <xdr:cNvPr id="659" name="【児童館】&#10;有形固定資産減価償却率該当値テキスト">
          <a:extLst>
            <a:ext uri="{FF2B5EF4-FFF2-40B4-BE49-F238E27FC236}">
              <a16:creationId xmlns:a16="http://schemas.microsoft.com/office/drawing/2014/main" id="{E6B05276-61B8-4D9B-99EA-B7C8FB15AF5A}"/>
            </a:ext>
          </a:extLst>
        </xdr:cNvPr>
        <xdr:cNvSpPr txBox="1"/>
      </xdr:nvSpPr>
      <xdr:spPr>
        <a:xfrm>
          <a:off x="14414500" y="1359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0" name="楕円 659">
          <a:extLst>
            <a:ext uri="{FF2B5EF4-FFF2-40B4-BE49-F238E27FC236}">
              <a16:creationId xmlns:a16="http://schemas.microsoft.com/office/drawing/2014/main" id="{7A85E320-81D6-4609-AF4A-60064123EA05}"/>
            </a:ext>
          </a:extLst>
        </xdr:cNvPr>
        <xdr:cNvSpPr/>
      </xdr:nvSpPr>
      <xdr:spPr>
        <a:xfrm>
          <a:off x="135788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45720</xdr:rowOff>
    </xdr:from>
    <xdr:to>
      <xdr:col>85</xdr:col>
      <xdr:colOff>127000</xdr:colOff>
      <xdr:row>82</xdr:row>
      <xdr:rowOff>83820</xdr:rowOff>
    </xdr:to>
    <xdr:cxnSp macro="">
      <xdr:nvCxnSpPr>
        <xdr:cNvPr id="661" name="直線コネクタ 660">
          <a:extLst>
            <a:ext uri="{FF2B5EF4-FFF2-40B4-BE49-F238E27FC236}">
              <a16:creationId xmlns:a16="http://schemas.microsoft.com/office/drawing/2014/main" id="{6183E9A9-514B-457B-9EAE-07DE9010233A}"/>
            </a:ext>
          </a:extLst>
        </xdr:cNvPr>
        <xdr:cNvCxnSpPr/>
      </xdr:nvCxnSpPr>
      <xdr:spPr>
        <a:xfrm flipV="1">
          <a:off x="13629640" y="1379220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2" name="楕円 661">
          <a:extLst>
            <a:ext uri="{FF2B5EF4-FFF2-40B4-BE49-F238E27FC236}">
              <a16:creationId xmlns:a16="http://schemas.microsoft.com/office/drawing/2014/main" id="{330A2E7F-C657-47FA-82E1-54DB85912C16}"/>
            </a:ext>
          </a:extLst>
        </xdr:cNvPr>
        <xdr:cNvSpPr/>
      </xdr:nvSpPr>
      <xdr:spPr>
        <a:xfrm>
          <a:off x="1280414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1905</xdr:rowOff>
    </xdr:from>
    <xdr:to>
      <xdr:col>81</xdr:col>
      <xdr:colOff>50800</xdr:colOff>
      <xdr:row>82</xdr:row>
      <xdr:rowOff>83820</xdr:rowOff>
    </xdr:to>
    <xdr:cxnSp macro="">
      <xdr:nvCxnSpPr>
        <xdr:cNvPr id="663" name="直線コネクタ 662">
          <a:extLst>
            <a:ext uri="{FF2B5EF4-FFF2-40B4-BE49-F238E27FC236}">
              <a16:creationId xmlns:a16="http://schemas.microsoft.com/office/drawing/2014/main" id="{D31AEF37-1336-4BA6-89F3-186719829335}"/>
            </a:ext>
          </a:extLst>
        </xdr:cNvPr>
        <xdr:cNvCxnSpPr/>
      </xdr:nvCxnSpPr>
      <xdr:spPr>
        <a:xfrm>
          <a:off x="12854940" y="13748385"/>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664" name="楕円 663">
          <a:extLst>
            <a:ext uri="{FF2B5EF4-FFF2-40B4-BE49-F238E27FC236}">
              <a16:creationId xmlns:a16="http://schemas.microsoft.com/office/drawing/2014/main" id="{2CF1951D-BBBB-42C2-9072-0693C9C5ABDF}"/>
            </a:ext>
          </a:extLst>
        </xdr:cNvPr>
        <xdr:cNvSpPr/>
      </xdr:nvSpPr>
      <xdr:spPr>
        <a:xfrm>
          <a:off x="12029440" y="13621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82</xdr:row>
      <xdr:rowOff>1905</xdr:rowOff>
    </xdr:to>
    <xdr:cxnSp macro="">
      <xdr:nvCxnSpPr>
        <xdr:cNvPr id="665" name="直線コネクタ 664">
          <a:extLst>
            <a:ext uri="{FF2B5EF4-FFF2-40B4-BE49-F238E27FC236}">
              <a16:creationId xmlns:a16="http://schemas.microsoft.com/office/drawing/2014/main" id="{B1202B69-5611-4988-848D-9A75781F06D3}"/>
            </a:ext>
          </a:extLst>
        </xdr:cNvPr>
        <xdr:cNvCxnSpPr/>
      </xdr:nvCxnSpPr>
      <xdr:spPr>
        <a:xfrm>
          <a:off x="12072620" y="13672185"/>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xdr:rowOff>
    </xdr:from>
    <xdr:to>
      <xdr:col>67</xdr:col>
      <xdr:colOff>101600</xdr:colOff>
      <xdr:row>81</xdr:row>
      <xdr:rowOff>115570</xdr:rowOff>
    </xdr:to>
    <xdr:sp macro="" textlink="">
      <xdr:nvSpPr>
        <xdr:cNvPr id="666" name="楕円 665">
          <a:extLst>
            <a:ext uri="{FF2B5EF4-FFF2-40B4-BE49-F238E27FC236}">
              <a16:creationId xmlns:a16="http://schemas.microsoft.com/office/drawing/2014/main" id="{C1CDD846-1263-4A97-AD79-0AC70DF4A774}"/>
            </a:ext>
          </a:extLst>
        </xdr:cNvPr>
        <xdr:cNvSpPr/>
      </xdr:nvSpPr>
      <xdr:spPr>
        <a:xfrm>
          <a:off x="1123188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64770</xdr:rowOff>
    </xdr:from>
    <xdr:to>
      <xdr:col>71</xdr:col>
      <xdr:colOff>177800</xdr:colOff>
      <xdr:row>81</xdr:row>
      <xdr:rowOff>93345</xdr:rowOff>
    </xdr:to>
    <xdr:cxnSp macro="">
      <xdr:nvCxnSpPr>
        <xdr:cNvPr id="667" name="直線コネクタ 666">
          <a:extLst>
            <a:ext uri="{FF2B5EF4-FFF2-40B4-BE49-F238E27FC236}">
              <a16:creationId xmlns:a16="http://schemas.microsoft.com/office/drawing/2014/main" id="{EF7CABCE-7689-4C91-BF48-B4A2CB1F0E05}"/>
            </a:ext>
          </a:extLst>
        </xdr:cNvPr>
        <xdr:cNvCxnSpPr/>
      </xdr:nvCxnSpPr>
      <xdr:spPr>
        <a:xfrm>
          <a:off x="11282680" y="1364361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68" name="n_1aveValue【児童館】&#10;有形固定資産減価償却率">
          <a:extLst>
            <a:ext uri="{FF2B5EF4-FFF2-40B4-BE49-F238E27FC236}">
              <a16:creationId xmlns:a16="http://schemas.microsoft.com/office/drawing/2014/main" id="{8DA95055-8801-4C82-900B-47B729996A8C}"/>
            </a:ext>
          </a:extLst>
        </xdr:cNvPr>
        <xdr:cNvSpPr txBox="1"/>
      </xdr:nvSpPr>
      <xdr:spPr>
        <a:xfrm>
          <a:off x="13437244" y="14009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9" name="n_2aveValue【児童館】&#10;有形固定資産減価償却率">
          <a:extLst>
            <a:ext uri="{FF2B5EF4-FFF2-40B4-BE49-F238E27FC236}">
              <a16:creationId xmlns:a16="http://schemas.microsoft.com/office/drawing/2014/main" id="{E338E5F3-DA3F-44EE-B129-F2CC2D9FC1AD}"/>
            </a:ext>
          </a:extLst>
        </xdr:cNvPr>
        <xdr:cNvSpPr txBox="1"/>
      </xdr:nvSpPr>
      <xdr:spPr>
        <a:xfrm>
          <a:off x="12675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0" name="n_3aveValue【児童館】&#10;有形固定資産減価償却率">
          <a:extLst>
            <a:ext uri="{FF2B5EF4-FFF2-40B4-BE49-F238E27FC236}">
              <a16:creationId xmlns:a16="http://schemas.microsoft.com/office/drawing/2014/main" id="{84133DCF-A648-4DC7-96A5-ED3CFD299686}"/>
            </a:ext>
          </a:extLst>
        </xdr:cNvPr>
        <xdr:cNvSpPr txBox="1"/>
      </xdr:nvSpPr>
      <xdr:spPr>
        <a:xfrm>
          <a:off x="1190054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71" name="n_4aveValue【児童館】&#10;有形固定資産減価償却率">
          <a:extLst>
            <a:ext uri="{FF2B5EF4-FFF2-40B4-BE49-F238E27FC236}">
              <a16:creationId xmlns:a16="http://schemas.microsoft.com/office/drawing/2014/main" id="{4AFC9EF0-59C5-4746-A953-BEEEBAE32DF3}"/>
            </a:ext>
          </a:extLst>
        </xdr:cNvPr>
        <xdr:cNvSpPr txBox="1"/>
      </xdr:nvSpPr>
      <xdr:spPr>
        <a:xfrm>
          <a:off x="1110298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672" name="n_1mainValue【児童館】&#10;有形固定資産減価償却率">
          <a:extLst>
            <a:ext uri="{FF2B5EF4-FFF2-40B4-BE49-F238E27FC236}">
              <a16:creationId xmlns:a16="http://schemas.microsoft.com/office/drawing/2014/main" id="{12F580AE-C678-474C-93C6-DF5714451C32}"/>
            </a:ext>
          </a:extLst>
        </xdr:cNvPr>
        <xdr:cNvSpPr txBox="1"/>
      </xdr:nvSpPr>
      <xdr:spPr>
        <a:xfrm>
          <a:off x="134372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73" name="n_2mainValue【児童館】&#10;有形固定資産減価償却率">
          <a:extLst>
            <a:ext uri="{FF2B5EF4-FFF2-40B4-BE49-F238E27FC236}">
              <a16:creationId xmlns:a16="http://schemas.microsoft.com/office/drawing/2014/main" id="{94C09AB0-725E-49C8-A90F-8CCC88C93159}"/>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674" name="n_3mainValue【児童館】&#10;有形固定資産減価償却率">
          <a:extLst>
            <a:ext uri="{FF2B5EF4-FFF2-40B4-BE49-F238E27FC236}">
              <a16:creationId xmlns:a16="http://schemas.microsoft.com/office/drawing/2014/main" id="{3859450F-F42F-405B-8841-A781435A0CB4}"/>
            </a:ext>
          </a:extLst>
        </xdr:cNvPr>
        <xdr:cNvSpPr txBox="1"/>
      </xdr:nvSpPr>
      <xdr:spPr>
        <a:xfrm>
          <a:off x="119005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132097</xdr:rowOff>
    </xdr:from>
    <xdr:ext cx="405111" cy="259045"/>
    <xdr:sp macro="" textlink="">
      <xdr:nvSpPr>
        <xdr:cNvPr id="675" name="n_4mainValue【児童館】&#10;有形固定資産減価償却率">
          <a:extLst>
            <a:ext uri="{FF2B5EF4-FFF2-40B4-BE49-F238E27FC236}">
              <a16:creationId xmlns:a16="http://schemas.microsoft.com/office/drawing/2014/main" id="{F1D17A02-25C2-4729-AC4E-E84699CE1D44}"/>
            </a:ext>
          </a:extLst>
        </xdr:cNvPr>
        <xdr:cNvSpPr txBox="1"/>
      </xdr:nvSpPr>
      <xdr:spPr>
        <a:xfrm>
          <a:off x="1110298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DF09F509-5879-4780-B545-1649D806A8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FB85645-FF64-406D-89EE-1D576AEC09C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CF25EF4D-B36E-4F07-97C6-7C3332471EE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59424194-FBB3-4668-A9CF-0EF919F6E89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69CD9A36-A775-4F07-B2C0-349FD65C4E6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7B973F8A-2E47-4F18-935A-76DE5C1352E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CE101075-DC57-4152-B0F7-06F22D7D1FF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ADF30AD1-00CF-4F02-BFA7-E67C4797578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E160B103-080B-4EAD-8AC5-FC15B3DC98D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01AB1E4D-6F50-4CDA-90CE-1874EF86017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A70F9FBC-3816-4A7E-A089-0AA5C2C137F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D73AD1FD-829F-4F29-941C-457A8D6EA55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6C94E87D-1C1A-4A6A-9AC0-992AD2845119}"/>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9BA69877-C63C-4687-B415-7974F19D971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754C2FC4-4AA3-4A5F-97FE-D7906ABC7C9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41AA29AB-67CF-44EA-8139-1D6DA15B8B7B}"/>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7726449C-A4D8-45A7-8ED7-7069131F115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6E7069AC-1569-48E4-BCB7-7DB62DC97C6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D6EA7B93-78F1-4D68-8CB9-376E6E9A6AA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EA342272-0556-4BCD-A077-ECAA193FEC3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22146EDD-96BE-423A-9840-3026CC288F9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F614CC9-11D6-41B0-907B-C31B4BC222A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E60A7422-8A30-412B-B9FC-FF204E1EAB8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67E2FCCC-BDA4-4B08-B1D5-E8FBC0DEE354}"/>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5D47E366-05FF-4802-962F-2F3F6F6CB316}"/>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07032233-5871-46D5-A2B8-B27AE108FD79}"/>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2AE12D12-B114-432A-87E2-C0A03A8F22D2}"/>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C47DAE91-494F-443E-B54D-56E035A5B3C2}"/>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4" name="【児童館】&#10;一人当たり面積平均値テキスト">
          <a:extLst>
            <a:ext uri="{FF2B5EF4-FFF2-40B4-BE49-F238E27FC236}">
              <a16:creationId xmlns:a16="http://schemas.microsoft.com/office/drawing/2014/main" id="{B28A7B39-BEC5-4A4F-9309-35069A4F3989}"/>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4DF538DF-73DC-4F72-B20A-572814A5D17E}"/>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F8C4BE95-0152-46B8-AF70-C9901E2EFD3F}"/>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07" name="フローチャート: 判断 706">
          <a:extLst>
            <a:ext uri="{FF2B5EF4-FFF2-40B4-BE49-F238E27FC236}">
              <a16:creationId xmlns:a16="http://schemas.microsoft.com/office/drawing/2014/main" id="{1C591AF8-5445-4AE3-86E8-726589E540E3}"/>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08" name="フローチャート: 判断 707">
          <a:extLst>
            <a:ext uri="{FF2B5EF4-FFF2-40B4-BE49-F238E27FC236}">
              <a16:creationId xmlns:a16="http://schemas.microsoft.com/office/drawing/2014/main" id="{6B0F3A11-599B-4EA3-BD38-AC764FE9B140}"/>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09" name="フローチャート: 判断 708">
          <a:extLst>
            <a:ext uri="{FF2B5EF4-FFF2-40B4-BE49-F238E27FC236}">
              <a16:creationId xmlns:a16="http://schemas.microsoft.com/office/drawing/2014/main" id="{EB8EA119-FF2C-4175-8D36-FCF5C09ABCC2}"/>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BD3FCC02-C6EC-4F5B-86C5-A6488EB5673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08BDCE5-BD50-4C8F-B443-7EF3560D5A3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3DADBDC-D9BF-4A4C-9087-18C038CA595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D33716E-3936-4C5E-AAB4-F949A973F67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20321E8-E2BF-40DE-A146-C1FEEE099CA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715" name="楕円 714">
          <a:extLst>
            <a:ext uri="{FF2B5EF4-FFF2-40B4-BE49-F238E27FC236}">
              <a16:creationId xmlns:a16="http://schemas.microsoft.com/office/drawing/2014/main" id="{3EE80693-DC3A-4E3C-B309-1BEABE8634D0}"/>
            </a:ext>
          </a:extLst>
        </xdr:cNvPr>
        <xdr:cNvSpPr/>
      </xdr:nvSpPr>
      <xdr:spPr>
        <a:xfrm>
          <a:off x="1945894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29227</xdr:rowOff>
    </xdr:from>
    <xdr:ext cx="469744" cy="259045"/>
    <xdr:sp macro="" textlink="">
      <xdr:nvSpPr>
        <xdr:cNvPr id="716" name="【児童館】&#10;一人当たり面積該当値テキスト">
          <a:extLst>
            <a:ext uri="{FF2B5EF4-FFF2-40B4-BE49-F238E27FC236}">
              <a16:creationId xmlns:a16="http://schemas.microsoft.com/office/drawing/2014/main" id="{38AFBC9A-14C3-49A0-BBC6-983B1D891F6A}"/>
            </a:ext>
          </a:extLst>
        </xdr:cNvPr>
        <xdr:cNvSpPr txBox="1"/>
      </xdr:nvSpPr>
      <xdr:spPr>
        <a:xfrm>
          <a:off x="19547840"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17" name="楕円 716">
          <a:extLst>
            <a:ext uri="{FF2B5EF4-FFF2-40B4-BE49-F238E27FC236}">
              <a16:creationId xmlns:a16="http://schemas.microsoft.com/office/drawing/2014/main" id="{675DF2F8-95E7-4590-964A-0EA261E091BF}"/>
            </a:ext>
          </a:extLst>
        </xdr:cNvPr>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57150</xdr:rowOff>
    </xdr:from>
    <xdr:to>
      <xdr:col>116</xdr:col>
      <xdr:colOff>63500</xdr:colOff>
      <xdr:row>82</xdr:row>
      <xdr:rowOff>114300</xdr:rowOff>
    </xdr:to>
    <xdr:cxnSp macro="">
      <xdr:nvCxnSpPr>
        <xdr:cNvPr id="718" name="直線コネクタ 717">
          <a:extLst>
            <a:ext uri="{FF2B5EF4-FFF2-40B4-BE49-F238E27FC236}">
              <a16:creationId xmlns:a16="http://schemas.microsoft.com/office/drawing/2014/main" id="{6DB06C6F-6714-4AAC-969A-F8951387F355}"/>
            </a:ext>
          </a:extLst>
        </xdr:cNvPr>
        <xdr:cNvCxnSpPr/>
      </xdr:nvCxnSpPr>
      <xdr:spPr>
        <a:xfrm flipV="1">
          <a:off x="18778220" y="1380363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63500</xdr:rowOff>
    </xdr:from>
    <xdr:to>
      <xdr:col>107</xdr:col>
      <xdr:colOff>101600</xdr:colOff>
      <xdr:row>82</xdr:row>
      <xdr:rowOff>165100</xdr:rowOff>
    </xdr:to>
    <xdr:sp macro="" textlink="">
      <xdr:nvSpPr>
        <xdr:cNvPr id="719" name="楕円 718">
          <a:extLst>
            <a:ext uri="{FF2B5EF4-FFF2-40B4-BE49-F238E27FC236}">
              <a16:creationId xmlns:a16="http://schemas.microsoft.com/office/drawing/2014/main" id="{F1C7ABE0-C6EB-40DB-B201-FAEB14AC36EA}"/>
            </a:ext>
          </a:extLst>
        </xdr:cNvPr>
        <xdr:cNvSpPr/>
      </xdr:nvSpPr>
      <xdr:spPr>
        <a:xfrm>
          <a:off x="1793748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114300</xdr:rowOff>
    </xdr:to>
    <xdr:cxnSp macro="">
      <xdr:nvCxnSpPr>
        <xdr:cNvPr id="720" name="直線コネクタ 719">
          <a:extLst>
            <a:ext uri="{FF2B5EF4-FFF2-40B4-BE49-F238E27FC236}">
              <a16:creationId xmlns:a16="http://schemas.microsoft.com/office/drawing/2014/main" id="{A6B7D6C9-1325-449E-BFB1-BF5BF796EA30}"/>
            </a:ext>
          </a:extLst>
        </xdr:cNvPr>
        <xdr:cNvCxnSpPr/>
      </xdr:nvCxnSpPr>
      <xdr:spPr>
        <a:xfrm>
          <a:off x="17988280" y="138607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721" name="楕円 720">
          <a:extLst>
            <a:ext uri="{FF2B5EF4-FFF2-40B4-BE49-F238E27FC236}">
              <a16:creationId xmlns:a16="http://schemas.microsoft.com/office/drawing/2014/main" id="{5FCE1DE7-CEDB-4873-9FF3-913B5AB76842}"/>
            </a:ext>
          </a:extLst>
        </xdr:cNvPr>
        <xdr:cNvSpPr/>
      </xdr:nvSpPr>
      <xdr:spPr>
        <a:xfrm>
          <a:off x="1716278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133350</xdr:rowOff>
    </xdr:to>
    <xdr:cxnSp macro="">
      <xdr:nvCxnSpPr>
        <xdr:cNvPr id="722" name="直線コネクタ 721">
          <a:extLst>
            <a:ext uri="{FF2B5EF4-FFF2-40B4-BE49-F238E27FC236}">
              <a16:creationId xmlns:a16="http://schemas.microsoft.com/office/drawing/2014/main" id="{3862D616-FAB0-40B6-B726-F4EA16C56007}"/>
            </a:ext>
          </a:extLst>
        </xdr:cNvPr>
        <xdr:cNvCxnSpPr/>
      </xdr:nvCxnSpPr>
      <xdr:spPr>
        <a:xfrm flipV="1">
          <a:off x="17213580" y="1386078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3" name="楕円 722">
          <a:extLst>
            <a:ext uri="{FF2B5EF4-FFF2-40B4-BE49-F238E27FC236}">
              <a16:creationId xmlns:a16="http://schemas.microsoft.com/office/drawing/2014/main" id="{D800850E-0713-4CB9-B4B0-DE0D29998311}"/>
            </a:ext>
          </a:extLst>
        </xdr:cNvPr>
        <xdr:cNvSpPr/>
      </xdr:nvSpPr>
      <xdr:spPr>
        <a:xfrm>
          <a:off x="1638808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133350</xdr:rowOff>
    </xdr:from>
    <xdr:to>
      <xdr:col>102</xdr:col>
      <xdr:colOff>114300</xdr:colOff>
      <xdr:row>82</xdr:row>
      <xdr:rowOff>152400</xdr:rowOff>
    </xdr:to>
    <xdr:cxnSp macro="">
      <xdr:nvCxnSpPr>
        <xdr:cNvPr id="724" name="直線コネクタ 723">
          <a:extLst>
            <a:ext uri="{FF2B5EF4-FFF2-40B4-BE49-F238E27FC236}">
              <a16:creationId xmlns:a16="http://schemas.microsoft.com/office/drawing/2014/main" id="{F3F4A0DA-917A-4BB3-ABE6-8DD3CAB4586B}"/>
            </a:ext>
          </a:extLst>
        </xdr:cNvPr>
        <xdr:cNvCxnSpPr/>
      </xdr:nvCxnSpPr>
      <xdr:spPr>
        <a:xfrm flipV="1">
          <a:off x="16431260" y="1387983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5" name="n_1aveValue【児童館】&#10;一人当たり面積">
          <a:extLst>
            <a:ext uri="{FF2B5EF4-FFF2-40B4-BE49-F238E27FC236}">
              <a16:creationId xmlns:a16="http://schemas.microsoft.com/office/drawing/2014/main" id="{BB645309-A018-4D37-9C56-70A8DCBC0223}"/>
            </a:ext>
          </a:extLst>
        </xdr:cNvPr>
        <xdr:cNvSpPr txBox="1"/>
      </xdr:nvSpPr>
      <xdr:spPr>
        <a:xfrm>
          <a:off x="185611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26" name="n_2aveValue【児童館】&#10;一人当たり面積">
          <a:extLst>
            <a:ext uri="{FF2B5EF4-FFF2-40B4-BE49-F238E27FC236}">
              <a16:creationId xmlns:a16="http://schemas.microsoft.com/office/drawing/2014/main" id="{850487E8-A6B6-4593-AD83-A6E4DAD85519}"/>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27" name="n_3aveValue【児童館】&#10;一人当たり面積">
          <a:extLst>
            <a:ext uri="{FF2B5EF4-FFF2-40B4-BE49-F238E27FC236}">
              <a16:creationId xmlns:a16="http://schemas.microsoft.com/office/drawing/2014/main" id="{D7FCE93B-63F7-4DA8-94A0-97F2AECC1C7E}"/>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28" name="n_4aveValue【児童館】&#10;一人当たり面積">
          <a:extLst>
            <a:ext uri="{FF2B5EF4-FFF2-40B4-BE49-F238E27FC236}">
              <a16:creationId xmlns:a16="http://schemas.microsoft.com/office/drawing/2014/main" id="{0769BAE1-67F2-4C0D-A3A0-6691120F74ED}"/>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29" name="n_1mainValue【児童館】&#10;一人当たり面積">
          <a:extLst>
            <a:ext uri="{FF2B5EF4-FFF2-40B4-BE49-F238E27FC236}">
              <a16:creationId xmlns:a16="http://schemas.microsoft.com/office/drawing/2014/main" id="{5631B30F-2412-4AB3-A498-094F29F4CE07}"/>
            </a:ext>
          </a:extLst>
        </xdr:cNvPr>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30" name="n_2mainValue【児童館】&#10;一人当たり面積">
          <a:extLst>
            <a:ext uri="{FF2B5EF4-FFF2-40B4-BE49-F238E27FC236}">
              <a16:creationId xmlns:a16="http://schemas.microsoft.com/office/drawing/2014/main" id="{71A7C158-4FE2-4A0A-8A5B-E8521C1DD6AC}"/>
            </a:ext>
          </a:extLst>
        </xdr:cNvPr>
        <xdr:cNvSpPr txBox="1"/>
      </xdr:nvSpPr>
      <xdr:spPr>
        <a:xfrm>
          <a:off x="1777626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731" name="n_3mainValue【児童館】&#10;一人当たり面積">
          <a:extLst>
            <a:ext uri="{FF2B5EF4-FFF2-40B4-BE49-F238E27FC236}">
              <a16:creationId xmlns:a16="http://schemas.microsoft.com/office/drawing/2014/main" id="{024FED2A-9239-4FA8-84E8-83E6675C86DE}"/>
            </a:ext>
          </a:extLst>
        </xdr:cNvPr>
        <xdr:cNvSpPr txBox="1"/>
      </xdr:nvSpPr>
      <xdr:spPr>
        <a:xfrm>
          <a:off x="1700156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32" name="n_4mainValue【児童館】&#10;一人当たり面積">
          <a:extLst>
            <a:ext uri="{FF2B5EF4-FFF2-40B4-BE49-F238E27FC236}">
              <a16:creationId xmlns:a16="http://schemas.microsoft.com/office/drawing/2014/main" id="{99455A1A-C986-4D1F-AC30-B90BF93B1C8F}"/>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D8C184EB-6109-4104-9662-1A3BBB045E0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8245DE5D-960C-4B43-A666-CF24539EE6B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7BFD5C6B-5D97-477E-9A5E-6D77293F96B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67605937-58FB-4AE1-8CA4-9279F2492D5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505DBEDD-0327-4022-AB27-0108B093A81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557EE165-7A33-4A61-9290-3221BE4968C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716BA930-B82D-4605-A52D-A681BCC3D28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ECC21506-D792-4F49-8342-1B5F1DFFB56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19C17FD3-5D88-4BEB-B84E-FC2C30D9CDAB}"/>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7BA416A-1576-461F-9CE3-2C3940561C5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37DBA3E6-D1A9-48BB-A177-DD4AE83F41F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FA791A11-77E1-49FE-B022-C5B82A617CD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C92AB56E-D6CD-4548-B85A-6A97FB92500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69B94819-0AD6-4FCE-9C7A-FBF1AB7EA56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4330844B-3920-4D4C-9DF3-4BB0702732E2}"/>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29708681-655C-4860-90F7-6630C11A75A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204E2EBC-6215-413E-8F4E-A769F24124BF}"/>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95520EF9-62CA-43F8-ADD5-05C343A18B7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1E76A412-A167-4EDA-90A0-ED0E7363C10B}"/>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EFA7ABB1-A3F2-4297-A44A-EBC7A1DDE6BE}"/>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98FFADE8-6C00-475E-B85C-5C3AA82FA2E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5A4A6482-E404-41FA-865A-C72361916BE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B4BF3431-4E34-42A2-BF88-31F4B60C328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A786B77-2CF2-4CA2-AFC9-99CF7361D87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C97608DE-BEA0-4769-AC7C-2225834F8253}"/>
            </a:ext>
          </a:extLst>
        </xdr:cNvPr>
        <xdr:cNvCxnSpPr/>
      </xdr:nvCxnSpPr>
      <xdr:spPr>
        <a:xfrm flipV="1">
          <a:off x="14375764" y="16657321"/>
          <a:ext cx="0" cy="145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36E78FA2-E1B8-4E86-89CA-8462BF20440B}"/>
            </a:ext>
          </a:extLst>
        </xdr:cNvPr>
        <xdr:cNvSpPr txBox="1"/>
      </xdr:nvSpPr>
      <xdr:spPr>
        <a:xfrm>
          <a:off x="14414500" y="181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0C9CBA00-BC97-4F49-BBA8-F1C9AE4C2B8F}"/>
            </a:ext>
          </a:extLst>
        </xdr:cNvPr>
        <xdr:cNvCxnSpPr/>
      </xdr:nvCxnSpPr>
      <xdr:spPr>
        <a:xfrm>
          <a:off x="14287500" y="18110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01F23FD8-A4FD-4304-BDC3-6A865935414D}"/>
            </a:ext>
          </a:extLst>
        </xdr:cNvPr>
        <xdr:cNvSpPr txBox="1"/>
      </xdr:nvSpPr>
      <xdr:spPr>
        <a:xfrm>
          <a:off x="14414500" y="164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78FBB3E9-DB15-4540-80D9-F8E46CF50C45}"/>
            </a:ext>
          </a:extLst>
        </xdr:cNvPr>
        <xdr:cNvCxnSpPr/>
      </xdr:nvCxnSpPr>
      <xdr:spPr>
        <a:xfrm>
          <a:off x="142875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84C459E8-BEEE-481C-A409-3ADAB06C1029}"/>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34E8107A-AFFA-47ED-8D15-8B34FEC71741}"/>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18875BB9-206B-49A8-83DB-76FAEC982D9D}"/>
            </a:ext>
          </a:extLst>
        </xdr:cNvPr>
        <xdr:cNvSpPr/>
      </xdr:nvSpPr>
      <xdr:spPr>
        <a:xfrm>
          <a:off x="135788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65" name="フローチャート: 判断 764">
          <a:extLst>
            <a:ext uri="{FF2B5EF4-FFF2-40B4-BE49-F238E27FC236}">
              <a16:creationId xmlns:a16="http://schemas.microsoft.com/office/drawing/2014/main" id="{6DFD0CBB-117D-4CA6-B328-DA8645B5C188}"/>
            </a:ext>
          </a:extLst>
        </xdr:cNvPr>
        <xdr:cNvSpPr/>
      </xdr:nvSpPr>
      <xdr:spPr>
        <a:xfrm>
          <a:off x="128041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6" name="フローチャート: 判断 765">
          <a:extLst>
            <a:ext uri="{FF2B5EF4-FFF2-40B4-BE49-F238E27FC236}">
              <a16:creationId xmlns:a16="http://schemas.microsoft.com/office/drawing/2014/main" id="{053E7601-2A91-44AC-B921-04EDC1CAA2EA}"/>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67" name="フローチャート: 判断 766">
          <a:extLst>
            <a:ext uri="{FF2B5EF4-FFF2-40B4-BE49-F238E27FC236}">
              <a16:creationId xmlns:a16="http://schemas.microsoft.com/office/drawing/2014/main" id="{BE15CB48-4DDF-4059-A322-4604B27909AD}"/>
            </a:ext>
          </a:extLst>
        </xdr:cNvPr>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C4F7333-A77E-494E-95E3-277B014839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870CE0FD-E6CB-40CC-BFBF-C8E5E998BF4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B878C49-6C1E-42EC-B959-8F43A142FCE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76537799-C5C4-44CE-8010-0E5C867AC27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EFE7D06-2AE2-4244-B9FF-494ED6ACC8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73" name="楕円 772">
          <a:extLst>
            <a:ext uri="{FF2B5EF4-FFF2-40B4-BE49-F238E27FC236}">
              <a16:creationId xmlns:a16="http://schemas.microsoft.com/office/drawing/2014/main" id="{0A306A20-5F72-4645-B351-B78C23D34BC2}"/>
            </a:ext>
          </a:extLst>
        </xdr:cNvPr>
        <xdr:cNvSpPr/>
      </xdr:nvSpPr>
      <xdr:spPr>
        <a:xfrm>
          <a:off x="14325600" y="176847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74" name="【公民館】&#10;有形固定資産減価償却率該当値テキスト">
          <a:extLst>
            <a:ext uri="{FF2B5EF4-FFF2-40B4-BE49-F238E27FC236}">
              <a16:creationId xmlns:a16="http://schemas.microsoft.com/office/drawing/2014/main" id="{976C20DE-E82C-4E72-9570-B1A8C8508F84}"/>
            </a:ext>
          </a:extLst>
        </xdr:cNvPr>
        <xdr:cNvSpPr txBox="1"/>
      </xdr:nvSpPr>
      <xdr:spPr>
        <a:xfrm>
          <a:off x="144145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775" name="楕円 774">
          <a:extLst>
            <a:ext uri="{FF2B5EF4-FFF2-40B4-BE49-F238E27FC236}">
              <a16:creationId xmlns:a16="http://schemas.microsoft.com/office/drawing/2014/main" id="{29A0CBBA-1506-4107-ABE4-BC14670EE93A}"/>
            </a:ext>
          </a:extLst>
        </xdr:cNvPr>
        <xdr:cNvSpPr/>
      </xdr:nvSpPr>
      <xdr:spPr>
        <a:xfrm>
          <a:off x="1357884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112395</xdr:rowOff>
    </xdr:from>
    <xdr:to>
      <xdr:col>85</xdr:col>
      <xdr:colOff>127000</xdr:colOff>
      <xdr:row>105</xdr:row>
      <xdr:rowOff>133350</xdr:rowOff>
    </xdr:to>
    <xdr:cxnSp macro="">
      <xdr:nvCxnSpPr>
        <xdr:cNvPr id="776" name="直線コネクタ 775">
          <a:extLst>
            <a:ext uri="{FF2B5EF4-FFF2-40B4-BE49-F238E27FC236}">
              <a16:creationId xmlns:a16="http://schemas.microsoft.com/office/drawing/2014/main" id="{2D54EEE2-34A4-4054-95FE-5C1BE50CB42F}"/>
            </a:ext>
          </a:extLst>
        </xdr:cNvPr>
        <xdr:cNvCxnSpPr/>
      </xdr:nvCxnSpPr>
      <xdr:spPr>
        <a:xfrm>
          <a:off x="13629640" y="1771459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777" name="楕円 776">
          <a:extLst>
            <a:ext uri="{FF2B5EF4-FFF2-40B4-BE49-F238E27FC236}">
              <a16:creationId xmlns:a16="http://schemas.microsoft.com/office/drawing/2014/main" id="{42BDFED8-DC33-44EC-B54D-5A97EC2A7B93}"/>
            </a:ext>
          </a:extLst>
        </xdr:cNvPr>
        <xdr:cNvSpPr/>
      </xdr:nvSpPr>
      <xdr:spPr>
        <a:xfrm>
          <a:off x="1280414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93345</xdr:rowOff>
    </xdr:from>
    <xdr:to>
      <xdr:col>81</xdr:col>
      <xdr:colOff>50800</xdr:colOff>
      <xdr:row>105</xdr:row>
      <xdr:rowOff>112395</xdr:rowOff>
    </xdr:to>
    <xdr:cxnSp macro="">
      <xdr:nvCxnSpPr>
        <xdr:cNvPr id="778" name="直線コネクタ 777">
          <a:extLst>
            <a:ext uri="{FF2B5EF4-FFF2-40B4-BE49-F238E27FC236}">
              <a16:creationId xmlns:a16="http://schemas.microsoft.com/office/drawing/2014/main" id="{3B089B49-2CF5-4CAA-A914-03AA6E6C3749}"/>
            </a:ext>
          </a:extLst>
        </xdr:cNvPr>
        <xdr:cNvCxnSpPr/>
      </xdr:nvCxnSpPr>
      <xdr:spPr>
        <a:xfrm>
          <a:off x="12854940" y="1769554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19686</xdr:rowOff>
    </xdr:from>
    <xdr:to>
      <xdr:col>72</xdr:col>
      <xdr:colOff>38100</xdr:colOff>
      <xdr:row>105</xdr:row>
      <xdr:rowOff>121286</xdr:rowOff>
    </xdr:to>
    <xdr:sp macro="" textlink="">
      <xdr:nvSpPr>
        <xdr:cNvPr id="779" name="楕円 778">
          <a:extLst>
            <a:ext uri="{FF2B5EF4-FFF2-40B4-BE49-F238E27FC236}">
              <a16:creationId xmlns:a16="http://schemas.microsoft.com/office/drawing/2014/main" id="{6C696842-0BC5-4244-A060-91671E28BDC5}"/>
            </a:ext>
          </a:extLst>
        </xdr:cNvPr>
        <xdr:cNvSpPr/>
      </xdr:nvSpPr>
      <xdr:spPr>
        <a:xfrm>
          <a:off x="12029440" y="176218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70486</xdr:rowOff>
    </xdr:from>
    <xdr:to>
      <xdr:col>76</xdr:col>
      <xdr:colOff>114300</xdr:colOff>
      <xdr:row>105</xdr:row>
      <xdr:rowOff>93345</xdr:rowOff>
    </xdr:to>
    <xdr:cxnSp macro="">
      <xdr:nvCxnSpPr>
        <xdr:cNvPr id="780" name="直線コネクタ 779">
          <a:extLst>
            <a:ext uri="{FF2B5EF4-FFF2-40B4-BE49-F238E27FC236}">
              <a16:creationId xmlns:a16="http://schemas.microsoft.com/office/drawing/2014/main" id="{ED284735-0DC7-4A64-BEF6-2FB6B0B026A7}"/>
            </a:ext>
          </a:extLst>
        </xdr:cNvPr>
        <xdr:cNvCxnSpPr/>
      </xdr:nvCxnSpPr>
      <xdr:spPr>
        <a:xfrm>
          <a:off x="12072620" y="17672686"/>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781" name="楕円 780">
          <a:extLst>
            <a:ext uri="{FF2B5EF4-FFF2-40B4-BE49-F238E27FC236}">
              <a16:creationId xmlns:a16="http://schemas.microsoft.com/office/drawing/2014/main" id="{3859304C-E9A4-4C01-9C1B-FE404C842B43}"/>
            </a:ext>
          </a:extLst>
        </xdr:cNvPr>
        <xdr:cNvSpPr/>
      </xdr:nvSpPr>
      <xdr:spPr>
        <a:xfrm>
          <a:off x="1123188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70486</xdr:rowOff>
    </xdr:to>
    <xdr:cxnSp macro="">
      <xdr:nvCxnSpPr>
        <xdr:cNvPr id="782" name="直線コネクタ 781">
          <a:extLst>
            <a:ext uri="{FF2B5EF4-FFF2-40B4-BE49-F238E27FC236}">
              <a16:creationId xmlns:a16="http://schemas.microsoft.com/office/drawing/2014/main" id="{4B8C5128-DAD8-4999-AA63-B3A88A5135DD}"/>
            </a:ext>
          </a:extLst>
        </xdr:cNvPr>
        <xdr:cNvCxnSpPr/>
      </xdr:nvCxnSpPr>
      <xdr:spPr>
        <a:xfrm>
          <a:off x="11282680" y="1765363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57FD8484-0A9E-432D-9C2E-13C49D91B508}"/>
            </a:ext>
          </a:extLst>
        </xdr:cNvPr>
        <xdr:cNvSpPr txBox="1"/>
      </xdr:nvSpPr>
      <xdr:spPr>
        <a:xfrm>
          <a:off x="13437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784" name="n_2aveValue【公民館】&#10;有形固定資産減価償却率">
          <a:extLst>
            <a:ext uri="{FF2B5EF4-FFF2-40B4-BE49-F238E27FC236}">
              <a16:creationId xmlns:a16="http://schemas.microsoft.com/office/drawing/2014/main" id="{18320B4F-F371-4F3C-BAEF-ACBEA61013BF}"/>
            </a:ext>
          </a:extLst>
        </xdr:cNvPr>
        <xdr:cNvSpPr txBox="1"/>
      </xdr:nvSpPr>
      <xdr:spPr>
        <a:xfrm>
          <a:off x="12675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785" name="n_3aveValue【公民館】&#10;有形固定資産減価償却率">
          <a:extLst>
            <a:ext uri="{FF2B5EF4-FFF2-40B4-BE49-F238E27FC236}">
              <a16:creationId xmlns:a16="http://schemas.microsoft.com/office/drawing/2014/main" id="{47D43582-BBD7-459C-AF92-FE9A463C6276}"/>
            </a:ext>
          </a:extLst>
        </xdr:cNvPr>
        <xdr:cNvSpPr txBox="1"/>
      </xdr:nvSpPr>
      <xdr:spPr>
        <a:xfrm>
          <a:off x="119005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6" name="n_4aveValue【公民館】&#10;有形固定資産減価償却率">
          <a:extLst>
            <a:ext uri="{FF2B5EF4-FFF2-40B4-BE49-F238E27FC236}">
              <a16:creationId xmlns:a16="http://schemas.microsoft.com/office/drawing/2014/main" id="{33182430-392F-4B10-B518-4D3D372CB3ED}"/>
            </a:ext>
          </a:extLst>
        </xdr:cNvPr>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787" name="n_1mainValue【公民館】&#10;有形固定資産減価償却率">
          <a:extLst>
            <a:ext uri="{FF2B5EF4-FFF2-40B4-BE49-F238E27FC236}">
              <a16:creationId xmlns:a16="http://schemas.microsoft.com/office/drawing/2014/main" id="{AE4350F8-6A52-4C90-AF5E-DAD00F01350E}"/>
            </a:ext>
          </a:extLst>
        </xdr:cNvPr>
        <xdr:cNvSpPr txBox="1"/>
      </xdr:nvSpPr>
      <xdr:spPr>
        <a:xfrm>
          <a:off x="134372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788" name="n_2mainValue【公民館】&#10;有形固定資産減価償却率">
          <a:extLst>
            <a:ext uri="{FF2B5EF4-FFF2-40B4-BE49-F238E27FC236}">
              <a16:creationId xmlns:a16="http://schemas.microsoft.com/office/drawing/2014/main" id="{9031BDB6-87DF-4D03-8DFF-9C52CB2A4AAA}"/>
            </a:ext>
          </a:extLst>
        </xdr:cNvPr>
        <xdr:cNvSpPr txBox="1"/>
      </xdr:nvSpPr>
      <xdr:spPr>
        <a:xfrm>
          <a:off x="126752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112413</xdr:rowOff>
    </xdr:from>
    <xdr:ext cx="405111" cy="259045"/>
    <xdr:sp macro="" textlink="">
      <xdr:nvSpPr>
        <xdr:cNvPr id="789" name="n_3mainValue【公民館】&#10;有形固定資産減価償却率">
          <a:extLst>
            <a:ext uri="{FF2B5EF4-FFF2-40B4-BE49-F238E27FC236}">
              <a16:creationId xmlns:a16="http://schemas.microsoft.com/office/drawing/2014/main" id="{12742633-7706-4CA8-B2C2-131BA6A5F365}"/>
            </a:ext>
          </a:extLst>
        </xdr:cNvPr>
        <xdr:cNvSpPr txBox="1"/>
      </xdr:nvSpPr>
      <xdr:spPr>
        <a:xfrm>
          <a:off x="119005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93363</xdr:rowOff>
    </xdr:from>
    <xdr:ext cx="405111" cy="259045"/>
    <xdr:sp macro="" textlink="">
      <xdr:nvSpPr>
        <xdr:cNvPr id="790" name="n_4mainValue【公民館】&#10;有形固定資産減価償却率">
          <a:extLst>
            <a:ext uri="{FF2B5EF4-FFF2-40B4-BE49-F238E27FC236}">
              <a16:creationId xmlns:a16="http://schemas.microsoft.com/office/drawing/2014/main" id="{7308C5FC-6D61-4154-A74D-9E674D42B0E8}"/>
            </a:ext>
          </a:extLst>
        </xdr:cNvPr>
        <xdr:cNvSpPr txBox="1"/>
      </xdr:nvSpPr>
      <xdr:spPr>
        <a:xfrm>
          <a:off x="1110298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748D2AB7-9CEF-478C-8581-75177C18B12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E24894CA-A554-494C-B599-F635D28B843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A91AA9A6-834E-457B-8F4A-1DCCA1AD807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917B91CA-580D-4EEF-B72C-3E078576EED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2ECCB0A0-DE0A-4FEB-A961-6B4C03732B9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94BBC008-3F62-4391-935E-31611B39B54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EE54BDD4-656C-4F74-A277-520C243AF58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20D1AB96-04CE-47C5-AD96-D854F4CACB5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70EAEAEE-101F-4BF7-BD8D-05B2C25615F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8E6786B2-9408-4B75-8974-EB5D24CDA14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D0E059D5-2D2A-47EE-B557-F8B68BACF80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B26275FB-3993-4A11-8D06-4CF7A9EEDA5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21FB0E29-4E57-4EBB-8CD8-5AF45E0A7EA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B92868D6-D9CF-43B1-99E1-1B031D62202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D31A659B-EB56-4D41-B20F-8E10286560F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B8C78604-8A23-46C4-8200-B247979A026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7A371BC0-AB45-43B1-985A-7CF7EF6BDE0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69768B4D-8033-4D33-8D27-C57EF72334D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A7CE42C6-9FEA-4892-B39E-72BB745B5AC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34B11A09-8EC9-44E5-8976-4F5AC2D6D5B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DA700D66-FC47-458C-8082-CA700CAA83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8A2E5B8D-C382-446F-86E5-5E40FEF72399}"/>
            </a:ext>
          </a:extLst>
        </xdr:cNvPr>
        <xdr:cNvCxnSpPr/>
      </xdr:nvCxnSpPr>
      <xdr:spPr>
        <a:xfrm flipV="1">
          <a:off x="19509104" y="16794480"/>
          <a:ext cx="0" cy="137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A256B50C-2003-40F0-8C30-0013F8A960A3}"/>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4F4CB652-2FBD-4328-97C0-A7C77CE43541}"/>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B81BD1EC-5436-4A44-A2EB-394CF91CAF52}"/>
            </a:ext>
          </a:extLst>
        </xdr:cNvPr>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EF947C4D-8B06-4CE9-82F5-350A6D4D623A}"/>
            </a:ext>
          </a:extLst>
        </xdr:cNvPr>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7CFFA84D-886F-4175-AC65-29896C68A6F9}"/>
            </a:ext>
          </a:extLst>
        </xdr:cNvPr>
        <xdr:cNvSpPr txBox="1"/>
      </xdr:nvSpPr>
      <xdr:spPr>
        <a:xfrm>
          <a:off x="19547840" y="17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9EE9893B-7639-47C5-B57E-46A6DB8E070C}"/>
            </a:ext>
          </a:extLst>
        </xdr:cNvPr>
        <xdr:cNvSpPr/>
      </xdr:nvSpPr>
      <xdr:spPr>
        <a:xfrm>
          <a:off x="1945894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78CA0C5A-50DB-4D87-B63E-7AB0E7B29532}"/>
            </a:ext>
          </a:extLst>
        </xdr:cNvPr>
        <xdr:cNvSpPr/>
      </xdr:nvSpPr>
      <xdr:spPr>
        <a:xfrm>
          <a:off x="1873504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0" name="フローチャート: 判断 819">
          <a:extLst>
            <a:ext uri="{FF2B5EF4-FFF2-40B4-BE49-F238E27FC236}">
              <a16:creationId xmlns:a16="http://schemas.microsoft.com/office/drawing/2014/main" id="{B3AF8167-0C11-4438-BAE3-95B966B7FF74}"/>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1" name="フローチャート: 判断 820">
          <a:extLst>
            <a:ext uri="{FF2B5EF4-FFF2-40B4-BE49-F238E27FC236}">
              <a16:creationId xmlns:a16="http://schemas.microsoft.com/office/drawing/2014/main" id="{792D1920-598B-4D90-9356-383F98DCF3A4}"/>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2" name="フローチャート: 判断 821">
          <a:extLst>
            <a:ext uri="{FF2B5EF4-FFF2-40B4-BE49-F238E27FC236}">
              <a16:creationId xmlns:a16="http://schemas.microsoft.com/office/drawing/2014/main" id="{3297E128-4F66-4299-8F4B-3DE6327D7508}"/>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350C768A-D833-4521-BC6D-3BB74FCB1BB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D29B0E0-8FD7-4AD9-A248-08E09BD4FCC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2A669C5-F1A3-4A16-B4CD-72DA0B7489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F0B1818-CF08-4365-8730-F6F0AA38049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F5C88428-13A8-4A31-9CB0-E90B1CCD389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828" name="楕円 827">
          <a:extLst>
            <a:ext uri="{FF2B5EF4-FFF2-40B4-BE49-F238E27FC236}">
              <a16:creationId xmlns:a16="http://schemas.microsoft.com/office/drawing/2014/main" id="{FFBF2E76-BCF1-431B-8045-307571003729}"/>
            </a:ext>
          </a:extLst>
        </xdr:cNvPr>
        <xdr:cNvSpPr/>
      </xdr:nvSpPr>
      <xdr:spPr>
        <a:xfrm>
          <a:off x="19458940" y="17510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829" name="【公民館】&#10;一人当たり面積該当値テキスト">
          <a:extLst>
            <a:ext uri="{FF2B5EF4-FFF2-40B4-BE49-F238E27FC236}">
              <a16:creationId xmlns:a16="http://schemas.microsoft.com/office/drawing/2014/main" id="{AD77E5CC-1202-45F1-90C6-14516FF0F20A}"/>
            </a:ext>
          </a:extLst>
        </xdr:cNvPr>
        <xdr:cNvSpPr txBox="1"/>
      </xdr:nvSpPr>
      <xdr:spPr>
        <a:xfrm>
          <a:off x="19547840" y="173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80263</xdr:rowOff>
    </xdr:from>
    <xdr:to>
      <xdr:col>112</xdr:col>
      <xdr:colOff>38100</xdr:colOff>
      <xdr:row>105</xdr:row>
      <xdr:rowOff>10413</xdr:rowOff>
    </xdr:to>
    <xdr:sp macro="" textlink="">
      <xdr:nvSpPr>
        <xdr:cNvPr id="830" name="楕円 829">
          <a:extLst>
            <a:ext uri="{FF2B5EF4-FFF2-40B4-BE49-F238E27FC236}">
              <a16:creationId xmlns:a16="http://schemas.microsoft.com/office/drawing/2014/main" id="{A1CEC28A-4F09-457B-BAE7-D58C1004B822}"/>
            </a:ext>
          </a:extLst>
        </xdr:cNvPr>
        <xdr:cNvSpPr/>
      </xdr:nvSpPr>
      <xdr:spPr>
        <a:xfrm>
          <a:off x="18735040" y="17514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131063</xdr:rowOff>
    </xdr:to>
    <xdr:cxnSp macro="">
      <xdr:nvCxnSpPr>
        <xdr:cNvPr id="831" name="直線コネクタ 830">
          <a:extLst>
            <a:ext uri="{FF2B5EF4-FFF2-40B4-BE49-F238E27FC236}">
              <a16:creationId xmlns:a16="http://schemas.microsoft.com/office/drawing/2014/main" id="{7D65B2A0-98C5-48C1-A63F-42855875A500}"/>
            </a:ext>
          </a:extLst>
        </xdr:cNvPr>
        <xdr:cNvCxnSpPr/>
      </xdr:nvCxnSpPr>
      <xdr:spPr>
        <a:xfrm flipV="1">
          <a:off x="18778220" y="1756105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89408</xdr:rowOff>
    </xdr:from>
    <xdr:to>
      <xdr:col>107</xdr:col>
      <xdr:colOff>101600</xdr:colOff>
      <xdr:row>105</xdr:row>
      <xdr:rowOff>19558</xdr:rowOff>
    </xdr:to>
    <xdr:sp macro="" textlink="">
      <xdr:nvSpPr>
        <xdr:cNvPr id="832" name="楕円 831">
          <a:extLst>
            <a:ext uri="{FF2B5EF4-FFF2-40B4-BE49-F238E27FC236}">
              <a16:creationId xmlns:a16="http://schemas.microsoft.com/office/drawing/2014/main" id="{5E502265-0304-4FED-8331-42D8EA80C779}"/>
            </a:ext>
          </a:extLst>
        </xdr:cNvPr>
        <xdr:cNvSpPr/>
      </xdr:nvSpPr>
      <xdr:spPr>
        <a:xfrm>
          <a:off x="1793748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140208</xdr:rowOff>
    </xdr:to>
    <xdr:cxnSp macro="">
      <xdr:nvCxnSpPr>
        <xdr:cNvPr id="833" name="直線コネクタ 832">
          <a:extLst>
            <a:ext uri="{FF2B5EF4-FFF2-40B4-BE49-F238E27FC236}">
              <a16:creationId xmlns:a16="http://schemas.microsoft.com/office/drawing/2014/main" id="{6A8A80C2-1178-42BF-BF36-A262E93A2E5F}"/>
            </a:ext>
          </a:extLst>
        </xdr:cNvPr>
        <xdr:cNvCxnSpPr/>
      </xdr:nvCxnSpPr>
      <xdr:spPr>
        <a:xfrm flipV="1">
          <a:off x="17988280" y="1756562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834" name="楕円 833">
          <a:extLst>
            <a:ext uri="{FF2B5EF4-FFF2-40B4-BE49-F238E27FC236}">
              <a16:creationId xmlns:a16="http://schemas.microsoft.com/office/drawing/2014/main" id="{8F24806C-D962-4C99-BFAD-C9C914E50CBF}"/>
            </a:ext>
          </a:extLst>
        </xdr:cNvPr>
        <xdr:cNvSpPr/>
      </xdr:nvSpPr>
      <xdr:spPr>
        <a:xfrm>
          <a:off x="1716278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140208</xdr:rowOff>
    </xdr:from>
    <xdr:to>
      <xdr:col>107</xdr:col>
      <xdr:colOff>50800</xdr:colOff>
      <xdr:row>104</xdr:row>
      <xdr:rowOff>151637</xdr:rowOff>
    </xdr:to>
    <xdr:cxnSp macro="">
      <xdr:nvCxnSpPr>
        <xdr:cNvPr id="835" name="直線コネクタ 834">
          <a:extLst>
            <a:ext uri="{FF2B5EF4-FFF2-40B4-BE49-F238E27FC236}">
              <a16:creationId xmlns:a16="http://schemas.microsoft.com/office/drawing/2014/main" id="{D230A39A-E9CC-4801-BC06-D75A2CDCF25E}"/>
            </a:ext>
          </a:extLst>
        </xdr:cNvPr>
        <xdr:cNvCxnSpPr/>
      </xdr:nvCxnSpPr>
      <xdr:spPr>
        <a:xfrm flipV="1">
          <a:off x="17213580" y="17574768"/>
          <a:ext cx="7747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96265</xdr:rowOff>
    </xdr:from>
    <xdr:to>
      <xdr:col>98</xdr:col>
      <xdr:colOff>38100</xdr:colOff>
      <xdr:row>105</xdr:row>
      <xdr:rowOff>26415</xdr:rowOff>
    </xdr:to>
    <xdr:sp macro="" textlink="">
      <xdr:nvSpPr>
        <xdr:cNvPr id="836" name="楕円 835">
          <a:extLst>
            <a:ext uri="{FF2B5EF4-FFF2-40B4-BE49-F238E27FC236}">
              <a16:creationId xmlns:a16="http://schemas.microsoft.com/office/drawing/2014/main" id="{45B03349-9F72-4DA0-9234-950E325DC9C6}"/>
            </a:ext>
          </a:extLst>
        </xdr:cNvPr>
        <xdr:cNvSpPr/>
      </xdr:nvSpPr>
      <xdr:spPr>
        <a:xfrm>
          <a:off x="16388080" y="1753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147065</xdr:rowOff>
    </xdr:from>
    <xdr:to>
      <xdr:col>102</xdr:col>
      <xdr:colOff>114300</xdr:colOff>
      <xdr:row>104</xdr:row>
      <xdr:rowOff>151637</xdr:rowOff>
    </xdr:to>
    <xdr:cxnSp macro="">
      <xdr:nvCxnSpPr>
        <xdr:cNvPr id="837" name="直線コネクタ 836">
          <a:extLst>
            <a:ext uri="{FF2B5EF4-FFF2-40B4-BE49-F238E27FC236}">
              <a16:creationId xmlns:a16="http://schemas.microsoft.com/office/drawing/2014/main" id="{F1572DA9-654C-4698-A010-5B14712CF08F}"/>
            </a:ext>
          </a:extLst>
        </xdr:cNvPr>
        <xdr:cNvCxnSpPr/>
      </xdr:nvCxnSpPr>
      <xdr:spPr>
        <a:xfrm>
          <a:off x="16431260" y="17581625"/>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52DC1300-8728-431D-B47F-C16427BEF716}"/>
            </a:ext>
          </a:extLst>
        </xdr:cNvPr>
        <xdr:cNvSpPr txBox="1"/>
      </xdr:nvSpPr>
      <xdr:spPr>
        <a:xfrm>
          <a:off x="18561127" y="1787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39" name="n_2aveValue【公民館】&#10;一人当たり面積">
          <a:extLst>
            <a:ext uri="{FF2B5EF4-FFF2-40B4-BE49-F238E27FC236}">
              <a16:creationId xmlns:a16="http://schemas.microsoft.com/office/drawing/2014/main" id="{0FB2FAE0-9BDF-4F1B-902B-7965F3D28E32}"/>
            </a:ext>
          </a:extLst>
        </xdr:cNvPr>
        <xdr:cNvSpPr txBox="1"/>
      </xdr:nvSpPr>
      <xdr:spPr>
        <a:xfrm>
          <a:off x="1777626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0" name="n_3aveValue【公民館】&#10;一人当たり面積">
          <a:extLst>
            <a:ext uri="{FF2B5EF4-FFF2-40B4-BE49-F238E27FC236}">
              <a16:creationId xmlns:a16="http://schemas.microsoft.com/office/drawing/2014/main" id="{C6BE5E0A-6F74-4DB8-B373-3A7E01293D9A}"/>
            </a:ext>
          </a:extLst>
        </xdr:cNvPr>
        <xdr:cNvSpPr txBox="1"/>
      </xdr:nvSpPr>
      <xdr:spPr>
        <a:xfrm>
          <a:off x="170015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1" name="n_4aveValue【公民館】&#10;一人当たり面積">
          <a:extLst>
            <a:ext uri="{FF2B5EF4-FFF2-40B4-BE49-F238E27FC236}">
              <a16:creationId xmlns:a16="http://schemas.microsoft.com/office/drawing/2014/main" id="{43BB630F-311D-4EE8-B4FE-EC5F0223425F}"/>
            </a:ext>
          </a:extLst>
        </xdr:cNvPr>
        <xdr:cNvSpPr txBox="1"/>
      </xdr:nvSpPr>
      <xdr:spPr>
        <a:xfrm>
          <a:off x="162268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26940</xdr:rowOff>
    </xdr:from>
    <xdr:ext cx="469744" cy="259045"/>
    <xdr:sp macro="" textlink="">
      <xdr:nvSpPr>
        <xdr:cNvPr id="842" name="n_1mainValue【公民館】&#10;一人当たり面積">
          <a:extLst>
            <a:ext uri="{FF2B5EF4-FFF2-40B4-BE49-F238E27FC236}">
              <a16:creationId xmlns:a16="http://schemas.microsoft.com/office/drawing/2014/main" id="{B2C0B817-07F3-4653-984A-DD9B8E14AFB3}"/>
            </a:ext>
          </a:extLst>
        </xdr:cNvPr>
        <xdr:cNvSpPr txBox="1"/>
      </xdr:nvSpPr>
      <xdr:spPr>
        <a:xfrm>
          <a:off x="18561127" y="1729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36085</xdr:rowOff>
    </xdr:from>
    <xdr:ext cx="469744" cy="259045"/>
    <xdr:sp macro="" textlink="">
      <xdr:nvSpPr>
        <xdr:cNvPr id="843" name="n_2mainValue【公民館】&#10;一人当たり面積">
          <a:extLst>
            <a:ext uri="{FF2B5EF4-FFF2-40B4-BE49-F238E27FC236}">
              <a16:creationId xmlns:a16="http://schemas.microsoft.com/office/drawing/2014/main" id="{3DF3E488-1E72-4BE3-9B2F-7C6D69BF5882}"/>
            </a:ext>
          </a:extLst>
        </xdr:cNvPr>
        <xdr:cNvSpPr txBox="1"/>
      </xdr:nvSpPr>
      <xdr:spPr>
        <a:xfrm>
          <a:off x="1777626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844" name="n_3mainValue【公民館】&#10;一人当たり面積">
          <a:extLst>
            <a:ext uri="{FF2B5EF4-FFF2-40B4-BE49-F238E27FC236}">
              <a16:creationId xmlns:a16="http://schemas.microsoft.com/office/drawing/2014/main" id="{85B7832E-174A-47FD-8FBA-FED6AE2C72CB}"/>
            </a:ext>
          </a:extLst>
        </xdr:cNvPr>
        <xdr:cNvSpPr txBox="1"/>
      </xdr:nvSpPr>
      <xdr:spPr>
        <a:xfrm>
          <a:off x="170015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42942</xdr:rowOff>
    </xdr:from>
    <xdr:ext cx="469744" cy="259045"/>
    <xdr:sp macro="" textlink="">
      <xdr:nvSpPr>
        <xdr:cNvPr id="845" name="n_4mainValue【公民館】&#10;一人当たり面積">
          <a:extLst>
            <a:ext uri="{FF2B5EF4-FFF2-40B4-BE49-F238E27FC236}">
              <a16:creationId xmlns:a16="http://schemas.microsoft.com/office/drawing/2014/main" id="{727EA344-0E10-4371-9046-4179E2688139}"/>
            </a:ext>
          </a:extLst>
        </xdr:cNvPr>
        <xdr:cNvSpPr txBox="1"/>
      </xdr:nvSpPr>
      <xdr:spPr>
        <a:xfrm>
          <a:off x="1622686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D5EFC46E-66F5-49EB-9E9E-8F345A03E9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1A49B06-8EAF-4840-89C1-5E46C9AADD6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DEC8D50-B8B4-4D40-B469-A484892AC36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公営住宅」、「認定こども園・幼稚園・保育所」、「公民館」の有形固定資産減価償却率において類似団体平均値を上回っている。特に「公営住宅」においては、人口一人当たり面積が類似団体の平均値を大幅に上回っており、耐用年数を経過したものも多いため、公営住宅の更新時にはかなりの重負担が発生することが懸念される。本市では「住宅長寿命化計画」に基づき先々の需要に応じた計画的な修繕に取り組む。「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校舎・体育館の改築、耐震化等の改修を計画的に行ってきたため、減価償却率は低い水準にあるものの、合併後に小中学校等の統廃合を積極的に行っていないため一人当たりの面積が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いても、市保有施設の一人当たりの延床面積を全国平均と比較した場合、保有量が約２倍という結果が出ており、今後の人口減少を見据えた施設の廃止や統合、複合化、縮小等による総量の縮減が課題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47E24D-C4D1-4E48-891A-ED66457CD03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FC999C-3206-4B72-A725-EBAB79EDE41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0DA434-B9B4-48A5-8BC3-F8140375B8C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987A55-405F-4D90-9263-DBCA919B917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26270A-E75D-406C-BD08-2492AA01126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619D086-26C6-4F2F-BE01-F70A9471ACA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555BC4-96F1-460B-A675-DA57611439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944B03-279D-468F-ADBB-B204C53DB0C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BC4784-13EB-4628-B883-726D5E32165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F33C317-A77B-4435-8B28-119D2CB14CD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53,395
52,515
439.05
34,824,617
32,772,574
1,641,863
16,370,375
28,041,597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0A19D0-5F6A-4A68-9818-05A85A1BA1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7343E6-B669-44F3-8B0F-69F96884658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9BC169-5EB8-4F1B-BBC9-D88562B445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149C79-4ABF-45D2-B15B-1EC7B54C22C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C6DD81-5857-43C8-82AB-A9B4BE94445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63D503-D24E-425C-8AF1-76C293A5EF4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B877AE-1B26-43E8-A1CF-42F7592877D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B89B165-94B0-45B7-B015-5120F12D015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4DD274-9772-4285-BA11-B534EF101F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076FD1-7ECD-46D0-8418-9B88424D4F6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F94277-D093-499C-A2C5-F3A02998301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D80362-265E-44FD-9246-C8F13E903FC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7B5C3CD-F2A4-4ABF-9F16-3029D5C8FE7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A9040C-A3EA-4B58-9CA0-40E02D5934D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B55178C-2E2E-408A-8A74-35A1E6F76E5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7B96CD8-6A2C-419F-BE85-CE622A227C2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4859F7-E574-459D-9C3F-3DB97994FE0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12542E-70AB-4180-BE22-2BFCFCC353F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B8BDA7-DFC5-48E9-B0DD-4D979C57FA4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385624-E48F-4003-8746-0E8D02E8F3D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D3B382-FA1E-4B45-AA47-5C3B1C0253E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E57C37-EA8A-4DF2-9C0C-03038F661BB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45E81D-A631-4AFC-9EFB-875CC6564B6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A05A27-81F6-4679-B616-85F3017CC3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551EF69-1DA0-4A3D-ABC4-D08446F3DC0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AD81AB8-E309-4E4E-AFA8-90D4AAA51C0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BC2060-5B68-4C95-BB3E-CBB6D340A3A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8AD2E1-93EE-41DF-9CF2-4FDA88FECB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FD499B-60CF-4667-8C53-69E063DFB1F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46820E-D518-4205-9D2F-E969D13576A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9CBC6D-242B-41FE-8BF5-0E1CF27D671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4210FA-EE5F-480B-812E-51E9DDF7ACB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721B1FF-B4BB-42DD-A2B9-614D12EBDE18}"/>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CFF1C2B-227C-41DA-95D4-8C8A5804690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BFEC964-67AC-4C01-84EF-6207D17F4B6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8928158-731D-4E85-8A58-DDE05854A9E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878A0C-1958-4945-AD6A-7A415B9FED2F}"/>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4A9CD88-D3FC-4BF7-8B1B-3BE8811EAC1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587EC5C-E2AE-468A-A4B7-F42943FB168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F227672-DCBE-41BF-8872-46208572E8E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CFDDCB6-61F3-4099-AB04-F237524B0B29}"/>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3597D6B-028E-41D2-A2BC-74365749089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60DABB-7DF1-4906-B290-F3C1AD0F5E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2AAD04F-55F2-460A-92F7-3E926AB5914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240E5D57-9662-422A-ACD3-10C849E5D0B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9676ECC2-A4B8-4668-AF3B-47C6B014AAC7}"/>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8DB67D08-61FF-4FC9-A37E-2EAEF7346658}"/>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D1BCDB17-B312-44D5-83AC-0BEC80C99018}"/>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2315A728-333D-4A88-9532-9118BC42786B}"/>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FA8EDE0F-876E-49F9-B6E7-508F1424C212}"/>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A966B4E7-D66A-4B6D-9A49-1FBC01747682}"/>
            </a:ext>
          </a:extLst>
        </xdr:cNvPr>
        <xdr:cNvSpPr txBox="1"/>
      </xdr:nvSpPr>
      <xdr:spPr>
        <a:xfrm>
          <a:off x="4124960" y="605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EA3EFD62-7F52-42EA-8BC7-6B482CE322C7}"/>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A441CE35-6E6F-4E76-80D7-C8E50D9B3611}"/>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78740</xdr:rowOff>
    </xdr:from>
    <xdr:to>
      <xdr:col>15</xdr:col>
      <xdr:colOff>101600</xdr:colOff>
      <xdr:row>36</xdr:row>
      <xdr:rowOff>8890</xdr:rowOff>
    </xdr:to>
    <xdr:sp macro="" textlink="">
      <xdr:nvSpPr>
        <xdr:cNvPr id="65" name="フローチャート: 判断 64">
          <a:extLst>
            <a:ext uri="{FF2B5EF4-FFF2-40B4-BE49-F238E27FC236}">
              <a16:creationId xmlns:a16="http://schemas.microsoft.com/office/drawing/2014/main" id="{83DDFA0C-7DFD-4C21-A884-057355071429}"/>
            </a:ext>
          </a:extLst>
        </xdr:cNvPr>
        <xdr:cNvSpPr/>
      </xdr:nvSpPr>
      <xdr:spPr>
        <a:xfrm>
          <a:off x="2514600" y="594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69215</xdr:rowOff>
    </xdr:from>
    <xdr:to>
      <xdr:col>10</xdr:col>
      <xdr:colOff>165100</xdr:colOff>
      <xdr:row>35</xdr:row>
      <xdr:rowOff>170815</xdr:rowOff>
    </xdr:to>
    <xdr:sp macro="" textlink="">
      <xdr:nvSpPr>
        <xdr:cNvPr id="66" name="フローチャート: 判断 65">
          <a:extLst>
            <a:ext uri="{FF2B5EF4-FFF2-40B4-BE49-F238E27FC236}">
              <a16:creationId xmlns:a16="http://schemas.microsoft.com/office/drawing/2014/main" id="{25338AC6-7686-4327-BE9B-9656EAD6A4D0}"/>
            </a:ext>
          </a:extLst>
        </xdr:cNvPr>
        <xdr:cNvSpPr/>
      </xdr:nvSpPr>
      <xdr:spPr>
        <a:xfrm>
          <a:off x="17399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99695</xdr:rowOff>
    </xdr:from>
    <xdr:to>
      <xdr:col>6</xdr:col>
      <xdr:colOff>38100</xdr:colOff>
      <xdr:row>36</xdr:row>
      <xdr:rowOff>29845</xdr:rowOff>
    </xdr:to>
    <xdr:sp macro="" textlink="">
      <xdr:nvSpPr>
        <xdr:cNvPr id="67" name="フローチャート: 判断 66">
          <a:extLst>
            <a:ext uri="{FF2B5EF4-FFF2-40B4-BE49-F238E27FC236}">
              <a16:creationId xmlns:a16="http://schemas.microsoft.com/office/drawing/2014/main" id="{DFB60928-E4B2-425F-93FB-4032428881E0}"/>
            </a:ext>
          </a:extLst>
        </xdr:cNvPr>
        <xdr:cNvSpPr/>
      </xdr:nvSpPr>
      <xdr:spPr>
        <a:xfrm>
          <a:off x="965200" y="596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351F4C-C7FA-49BF-B680-495628D6124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798564E-2644-49D1-86EB-87A7D89992A3}"/>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61748B-0217-4050-A556-E6E763852FA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15DA19-5FDD-496A-85CD-D1F9FC8AAB7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7EDF67-C76F-4A1B-9FAB-AF1E6E512F4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997FE0CA-981E-4004-A525-30D33F00EE10}"/>
            </a:ext>
          </a:extLst>
        </xdr:cNvPr>
        <xdr:cNvSpPr/>
      </xdr:nvSpPr>
      <xdr:spPr>
        <a:xfrm>
          <a:off x="403606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図書館】&#10;有形固定資産減価償却率該当値テキスト">
          <a:extLst>
            <a:ext uri="{FF2B5EF4-FFF2-40B4-BE49-F238E27FC236}">
              <a16:creationId xmlns:a16="http://schemas.microsoft.com/office/drawing/2014/main" id="{D8FEC8CF-875A-4390-8A1D-9AAB531806E6}"/>
            </a:ext>
          </a:extLst>
        </xdr:cNvPr>
        <xdr:cNvSpPr txBox="1"/>
      </xdr:nvSpPr>
      <xdr:spPr>
        <a:xfrm>
          <a:off x="412496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154940</xdr:rowOff>
    </xdr:from>
    <xdr:to>
      <xdr:col>20</xdr:col>
      <xdr:colOff>38100</xdr:colOff>
      <xdr:row>36</xdr:row>
      <xdr:rowOff>85090</xdr:rowOff>
    </xdr:to>
    <xdr:sp macro="" textlink="">
      <xdr:nvSpPr>
        <xdr:cNvPr id="75" name="楕円 74">
          <a:extLst>
            <a:ext uri="{FF2B5EF4-FFF2-40B4-BE49-F238E27FC236}">
              <a16:creationId xmlns:a16="http://schemas.microsoft.com/office/drawing/2014/main" id="{9868DB9E-C294-4DAA-B46C-D3FF68C83F60}"/>
            </a:ext>
          </a:extLst>
        </xdr:cNvPr>
        <xdr:cNvSpPr/>
      </xdr:nvSpPr>
      <xdr:spPr>
        <a:xfrm>
          <a:off x="3312160" y="6022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34290</xdr:rowOff>
    </xdr:from>
    <xdr:to>
      <xdr:col>24</xdr:col>
      <xdr:colOff>63500</xdr:colOff>
      <xdr:row>36</xdr:row>
      <xdr:rowOff>64770</xdr:rowOff>
    </xdr:to>
    <xdr:cxnSp macro="">
      <xdr:nvCxnSpPr>
        <xdr:cNvPr id="76" name="直線コネクタ 75">
          <a:extLst>
            <a:ext uri="{FF2B5EF4-FFF2-40B4-BE49-F238E27FC236}">
              <a16:creationId xmlns:a16="http://schemas.microsoft.com/office/drawing/2014/main" id="{3519DABB-3CF4-4759-BD2E-BAFB213B82B0}"/>
            </a:ext>
          </a:extLst>
        </xdr:cNvPr>
        <xdr:cNvCxnSpPr/>
      </xdr:nvCxnSpPr>
      <xdr:spPr>
        <a:xfrm>
          <a:off x="3355340" y="606933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118745</xdr:rowOff>
    </xdr:from>
    <xdr:to>
      <xdr:col>15</xdr:col>
      <xdr:colOff>101600</xdr:colOff>
      <xdr:row>36</xdr:row>
      <xdr:rowOff>48895</xdr:rowOff>
    </xdr:to>
    <xdr:sp macro="" textlink="">
      <xdr:nvSpPr>
        <xdr:cNvPr id="77" name="楕円 76">
          <a:extLst>
            <a:ext uri="{FF2B5EF4-FFF2-40B4-BE49-F238E27FC236}">
              <a16:creationId xmlns:a16="http://schemas.microsoft.com/office/drawing/2014/main" id="{16571B71-2361-4808-9060-54CE3257926A}"/>
            </a:ext>
          </a:extLst>
        </xdr:cNvPr>
        <xdr:cNvSpPr/>
      </xdr:nvSpPr>
      <xdr:spPr>
        <a:xfrm>
          <a:off x="2514600" y="598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169545</xdr:rowOff>
    </xdr:from>
    <xdr:to>
      <xdr:col>19</xdr:col>
      <xdr:colOff>177800</xdr:colOff>
      <xdr:row>36</xdr:row>
      <xdr:rowOff>34290</xdr:rowOff>
    </xdr:to>
    <xdr:cxnSp macro="">
      <xdr:nvCxnSpPr>
        <xdr:cNvPr id="78" name="直線コネクタ 77">
          <a:extLst>
            <a:ext uri="{FF2B5EF4-FFF2-40B4-BE49-F238E27FC236}">
              <a16:creationId xmlns:a16="http://schemas.microsoft.com/office/drawing/2014/main" id="{B33B1F0A-5CFE-4BF2-A503-5C17289CB408}"/>
            </a:ext>
          </a:extLst>
        </xdr:cNvPr>
        <xdr:cNvCxnSpPr/>
      </xdr:nvCxnSpPr>
      <xdr:spPr>
        <a:xfrm>
          <a:off x="2565400" y="603694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80645</xdr:rowOff>
    </xdr:from>
    <xdr:to>
      <xdr:col>10</xdr:col>
      <xdr:colOff>165100</xdr:colOff>
      <xdr:row>36</xdr:row>
      <xdr:rowOff>10795</xdr:rowOff>
    </xdr:to>
    <xdr:sp macro="" textlink="">
      <xdr:nvSpPr>
        <xdr:cNvPr id="79" name="楕円 78">
          <a:extLst>
            <a:ext uri="{FF2B5EF4-FFF2-40B4-BE49-F238E27FC236}">
              <a16:creationId xmlns:a16="http://schemas.microsoft.com/office/drawing/2014/main" id="{877078F2-1E65-4536-A69A-40C15122B299}"/>
            </a:ext>
          </a:extLst>
        </xdr:cNvPr>
        <xdr:cNvSpPr/>
      </xdr:nvSpPr>
      <xdr:spPr>
        <a:xfrm>
          <a:off x="1739900" y="594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131445</xdr:rowOff>
    </xdr:from>
    <xdr:to>
      <xdr:col>15</xdr:col>
      <xdr:colOff>50800</xdr:colOff>
      <xdr:row>35</xdr:row>
      <xdr:rowOff>169545</xdr:rowOff>
    </xdr:to>
    <xdr:cxnSp macro="">
      <xdr:nvCxnSpPr>
        <xdr:cNvPr id="80" name="直線コネクタ 79">
          <a:extLst>
            <a:ext uri="{FF2B5EF4-FFF2-40B4-BE49-F238E27FC236}">
              <a16:creationId xmlns:a16="http://schemas.microsoft.com/office/drawing/2014/main" id="{67561F5E-BC0B-4FDD-8D89-F5B0BE73B480}"/>
            </a:ext>
          </a:extLst>
        </xdr:cNvPr>
        <xdr:cNvCxnSpPr/>
      </xdr:nvCxnSpPr>
      <xdr:spPr>
        <a:xfrm>
          <a:off x="1790700" y="59988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42545</xdr:rowOff>
    </xdr:from>
    <xdr:to>
      <xdr:col>6</xdr:col>
      <xdr:colOff>38100</xdr:colOff>
      <xdr:row>35</xdr:row>
      <xdr:rowOff>144145</xdr:rowOff>
    </xdr:to>
    <xdr:sp macro="" textlink="">
      <xdr:nvSpPr>
        <xdr:cNvPr id="81" name="楕円 80">
          <a:extLst>
            <a:ext uri="{FF2B5EF4-FFF2-40B4-BE49-F238E27FC236}">
              <a16:creationId xmlns:a16="http://schemas.microsoft.com/office/drawing/2014/main" id="{CF24DD43-CDC9-45EF-A93C-A736D51D873B}"/>
            </a:ext>
          </a:extLst>
        </xdr:cNvPr>
        <xdr:cNvSpPr/>
      </xdr:nvSpPr>
      <xdr:spPr>
        <a:xfrm>
          <a:off x="965200" y="5909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93345</xdr:rowOff>
    </xdr:from>
    <xdr:to>
      <xdr:col>10</xdr:col>
      <xdr:colOff>114300</xdr:colOff>
      <xdr:row>35</xdr:row>
      <xdr:rowOff>131445</xdr:rowOff>
    </xdr:to>
    <xdr:cxnSp macro="">
      <xdr:nvCxnSpPr>
        <xdr:cNvPr id="82" name="直線コネクタ 81">
          <a:extLst>
            <a:ext uri="{FF2B5EF4-FFF2-40B4-BE49-F238E27FC236}">
              <a16:creationId xmlns:a16="http://schemas.microsoft.com/office/drawing/2014/main" id="{D781A7D7-CE0C-4A6A-B369-CA7741BACB8D}"/>
            </a:ext>
          </a:extLst>
        </xdr:cNvPr>
        <xdr:cNvCxnSpPr/>
      </xdr:nvCxnSpPr>
      <xdr:spPr>
        <a:xfrm>
          <a:off x="1008380" y="596074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104792</xdr:rowOff>
    </xdr:from>
    <xdr:ext cx="405111" cy="259045"/>
    <xdr:sp macro="" textlink="">
      <xdr:nvSpPr>
        <xdr:cNvPr id="83" name="n_1aveValue【図書館】&#10;有形固定資産減価償却率">
          <a:extLst>
            <a:ext uri="{FF2B5EF4-FFF2-40B4-BE49-F238E27FC236}">
              <a16:creationId xmlns:a16="http://schemas.microsoft.com/office/drawing/2014/main" id="{5723B834-B374-44EE-AE51-160D781E0203}"/>
            </a:ext>
          </a:extLst>
        </xdr:cNvPr>
        <xdr:cNvSpPr txBox="1"/>
      </xdr:nvSpPr>
      <xdr:spPr>
        <a:xfrm>
          <a:off x="3170564" y="613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4" name="n_2aveValue【図書館】&#10;有形固定資産減価償却率">
          <a:extLst>
            <a:ext uri="{FF2B5EF4-FFF2-40B4-BE49-F238E27FC236}">
              <a16:creationId xmlns:a16="http://schemas.microsoft.com/office/drawing/2014/main" id="{065B3061-C61A-4E19-BD82-B54C34FAFC79}"/>
            </a:ext>
          </a:extLst>
        </xdr:cNvPr>
        <xdr:cNvSpPr txBox="1"/>
      </xdr:nvSpPr>
      <xdr:spPr>
        <a:xfrm>
          <a:off x="238570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15892</xdr:rowOff>
    </xdr:from>
    <xdr:ext cx="405111" cy="259045"/>
    <xdr:sp macro="" textlink="">
      <xdr:nvSpPr>
        <xdr:cNvPr id="85" name="n_3aveValue【図書館】&#10;有形固定資産減価償却率">
          <a:extLst>
            <a:ext uri="{FF2B5EF4-FFF2-40B4-BE49-F238E27FC236}">
              <a16:creationId xmlns:a16="http://schemas.microsoft.com/office/drawing/2014/main" id="{24E1A355-D71D-46AB-BAFB-1A1E8D2C3007}"/>
            </a:ext>
          </a:extLst>
        </xdr:cNvPr>
        <xdr:cNvSpPr txBox="1"/>
      </xdr:nvSpPr>
      <xdr:spPr>
        <a:xfrm>
          <a:off x="161100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20972</xdr:rowOff>
    </xdr:from>
    <xdr:ext cx="405111" cy="259045"/>
    <xdr:sp macro="" textlink="">
      <xdr:nvSpPr>
        <xdr:cNvPr id="86" name="n_4aveValue【図書館】&#10;有形固定資産減価償却率">
          <a:extLst>
            <a:ext uri="{FF2B5EF4-FFF2-40B4-BE49-F238E27FC236}">
              <a16:creationId xmlns:a16="http://schemas.microsoft.com/office/drawing/2014/main" id="{27D1643C-199B-4A81-9967-3BFB2A95BDB1}"/>
            </a:ext>
          </a:extLst>
        </xdr:cNvPr>
        <xdr:cNvSpPr txBox="1"/>
      </xdr:nvSpPr>
      <xdr:spPr>
        <a:xfrm>
          <a:off x="836304" y="605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101617</xdr:rowOff>
    </xdr:from>
    <xdr:ext cx="405111" cy="259045"/>
    <xdr:sp macro="" textlink="">
      <xdr:nvSpPr>
        <xdr:cNvPr id="87" name="n_1mainValue【図書館】&#10;有形固定資産減価償却率">
          <a:extLst>
            <a:ext uri="{FF2B5EF4-FFF2-40B4-BE49-F238E27FC236}">
              <a16:creationId xmlns:a16="http://schemas.microsoft.com/office/drawing/2014/main" id="{1647730D-0C1E-44C1-A87D-8E9CB201E5B6}"/>
            </a:ext>
          </a:extLst>
        </xdr:cNvPr>
        <xdr:cNvSpPr txBox="1"/>
      </xdr:nvSpPr>
      <xdr:spPr>
        <a:xfrm>
          <a:off x="317056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40022</xdr:rowOff>
    </xdr:from>
    <xdr:ext cx="405111" cy="259045"/>
    <xdr:sp macro="" textlink="">
      <xdr:nvSpPr>
        <xdr:cNvPr id="88" name="n_2mainValue【図書館】&#10;有形固定資産減価償却率">
          <a:extLst>
            <a:ext uri="{FF2B5EF4-FFF2-40B4-BE49-F238E27FC236}">
              <a16:creationId xmlns:a16="http://schemas.microsoft.com/office/drawing/2014/main" id="{00A1926F-A3C2-4B2F-A5C7-CE33D45A9E78}"/>
            </a:ext>
          </a:extLst>
        </xdr:cNvPr>
        <xdr:cNvSpPr txBox="1"/>
      </xdr:nvSpPr>
      <xdr:spPr>
        <a:xfrm>
          <a:off x="2385704" y="607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9" name="n_3mainValue【図書館】&#10;有形固定資産減価償却率">
          <a:extLst>
            <a:ext uri="{FF2B5EF4-FFF2-40B4-BE49-F238E27FC236}">
              <a16:creationId xmlns:a16="http://schemas.microsoft.com/office/drawing/2014/main" id="{68F69B98-D431-43E7-8D93-634470EF0872}"/>
            </a:ext>
          </a:extLst>
        </xdr:cNvPr>
        <xdr:cNvSpPr txBox="1"/>
      </xdr:nvSpPr>
      <xdr:spPr>
        <a:xfrm>
          <a:off x="1611004" y="603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160672</xdr:rowOff>
    </xdr:from>
    <xdr:ext cx="405111" cy="259045"/>
    <xdr:sp macro="" textlink="">
      <xdr:nvSpPr>
        <xdr:cNvPr id="90" name="n_4mainValue【図書館】&#10;有形固定資産減価償却率">
          <a:extLst>
            <a:ext uri="{FF2B5EF4-FFF2-40B4-BE49-F238E27FC236}">
              <a16:creationId xmlns:a16="http://schemas.microsoft.com/office/drawing/2014/main" id="{8B0D36C3-4487-4460-95E4-111EF5FFB740}"/>
            </a:ext>
          </a:extLst>
        </xdr:cNvPr>
        <xdr:cNvSpPr txBox="1"/>
      </xdr:nvSpPr>
      <xdr:spPr>
        <a:xfrm>
          <a:off x="83630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A1EDBA5-E32D-4B74-BB22-60D255615F1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3104BF2-B86C-4C63-95DF-8A95545CD5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368CF95-EB17-4775-BC71-519523257EC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3C378AA-7F95-4056-A76C-677B74A7105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B588B9-9462-4AD9-B5F7-EEC2D46E15C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DCD127C-0E8C-45FC-B15E-2293A9DD588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1F3226D-79EF-46C1-BFC0-A3E05F4F12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3F84C83-DCAF-4B4B-914D-D8BED6E47C4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461F209-77C1-4DC9-A795-0FF5E6BB422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DF29C9F-1B72-456B-9CEE-D58A1A46AD9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31138AA-1F3A-4C6E-92C1-DC87BCBCFA5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F8B1C2-A054-48A3-AC64-C4945E0FD39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11FE889-B8F9-454B-A262-8B8CA91A765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DB86920-600C-4A49-A6FB-809A8282F9E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89660F4-2417-403F-A66E-DEFD12C7CEE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C2E5B6DA-D237-4145-BB49-D52F25360CF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64B8299-BEF9-434F-B047-08B84412EFC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EA40559-B3A9-4F15-AE93-56C74CE21C3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60ADC67-CFC7-42B3-9700-EE83D5DA4C9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07C7D53-56CC-4425-85C0-3A8DF20E38C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702CE99-333C-42E6-B001-CAA94FC5153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1D28DBD-1939-42EE-944B-3C8EB8E25624}"/>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174EAD84-A13C-41FC-A418-810A9DE967D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9DF27DA-2A97-41B6-9A85-05EBA3C6DDE7}"/>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E8A56C9B-CF5B-46CA-9E09-BD6EDF7AE6F4}"/>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7FFC6C31-567F-47CE-8641-6EE6BEAF4D24}"/>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F918DBBD-F53C-41D1-9CAA-18670B4F75E4}"/>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B5D1893A-7F61-42B8-B5A2-4DEF340B9D6F}"/>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a:extLst>
            <a:ext uri="{FF2B5EF4-FFF2-40B4-BE49-F238E27FC236}">
              <a16:creationId xmlns:a16="http://schemas.microsoft.com/office/drawing/2014/main" id="{1540F62B-4DB3-4353-A869-9D4401162FDA}"/>
            </a:ext>
          </a:extLst>
        </xdr:cNvPr>
        <xdr:cNvSpPr txBox="1"/>
      </xdr:nvSpPr>
      <xdr:spPr>
        <a:xfrm>
          <a:off x="9258300" y="639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9326698A-E95E-4523-BFE4-7DFAAB57C81E}"/>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2710BAEE-E7E8-4FA2-BAAC-B16F7F4294DC}"/>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2" name="フローチャート: 判断 121">
          <a:extLst>
            <a:ext uri="{FF2B5EF4-FFF2-40B4-BE49-F238E27FC236}">
              <a16:creationId xmlns:a16="http://schemas.microsoft.com/office/drawing/2014/main" id="{FF960E9B-F4BC-4AAD-9716-F57248281035}"/>
            </a:ext>
          </a:extLst>
        </xdr:cNvPr>
        <xdr:cNvSpPr/>
      </xdr:nvSpPr>
      <xdr:spPr>
        <a:xfrm>
          <a:off x="7670800" y="6459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114300</xdr:rowOff>
    </xdr:from>
    <xdr:to>
      <xdr:col>41</xdr:col>
      <xdr:colOff>101600</xdr:colOff>
      <xdr:row>39</xdr:row>
      <xdr:rowOff>44450</xdr:rowOff>
    </xdr:to>
    <xdr:sp macro="" textlink="">
      <xdr:nvSpPr>
        <xdr:cNvPr id="123" name="フローチャート: 判断 122">
          <a:extLst>
            <a:ext uri="{FF2B5EF4-FFF2-40B4-BE49-F238E27FC236}">
              <a16:creationId xmlns:a16="http://schemas.microsoft.com/office/drawing/2014/main" id="{C42ED697-C093-43B5-B792-5D3A3578D328}"/>
            </a:ext>
          </a:extLst>
        </xdr:cNvPr>
        <xdr:cNvSpPr/>
      </xdr:nvSpPr>
      <xdr:spPr>
        <a:xfrm>
          <a:off x="687324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4" name="フローチャート: 判断 123">
          <a:extLst>
            <a:ext uri="{FF2B5EF4-FFF2-40B4-BE49-F238E27FC236}">
              <a16:creationId xmlns:a16="http://schemas.microsoft.com/office/drawing/2014/main" id="{B5885DF1-BB3D-466A-9C76-BCF79787222E}"/>
            </a:ext>
          </a:extLst>
        </xdr:cNvPr>
        <xdr:cNvSpPr/>
      </xdr:nvSpPr>
      <xdr:spPr>
        <a:xfrm>
          <a:off x="60985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DE5B3C-0009-4A42-908A-68204AC00B4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84DCA8-7FF5-4194-B188-F5674A0EE21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F9227A-00F5-4082-982E-D5783FD5299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72BAC4-21B6-4924-86EA-2D885F09424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DC3959C-C9D6-4AAE-8C5F-4E4474C1036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130" name="楕円 129">
          <a:extLst>
            <a:ext uri="{FF2B5EF4-FFF2-40B4-BE49-F238E27FC236}">
              <a16:creationId xmlns:a16="http://schemas.microsoft.com/office/drawing/2014/main" id="{1944CEDE-8798-4F7A-B92D-4CB8F709DAD0}"/>
            </a:ext>
          </a:extLst>
        </xdr:cNvPr>
        <xdr:cNvSpPr/>
      </xdr:nvSpPr>
      <xdr:spPr>
        <a:xfrm>
          <a:off x="9192260" y="6200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16527</xdr:rowOff>
    </xdr:from>
    <xdr:ext cx="469744" cy="259045"/>
    <xdr:sp macro="" textlink="">
      <xdr:nvSpPr>
        <xdr:cNvPr id="131" name="【図書館】&#10;一人当たり面積該当値テキスト">
          <a:extLst>
            <a:ext uri="{FF2B5EF4-FFF2-40B4-BE49-F238E27FC236}">
              <a16:creationId xmlns:a16="http://schemas.microsoft.com/office/drawing/2014/main" id="{66810D17-1BE5-4700-8544-27B02CCA8249}"/>
            </a:ext>
          </a:extLst>
        </xdr:cNvPr>
        <xdr:cNvSpPr txBox="1"/>
      </xdr:nvSpPr>
      <xdr:spPr>
        <a:xfrm>
          <a:off x="9258300" y="605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2" name="楕円 131">
          <a:extLst>
            <a:ext uri="{FF2B5EF4-FFF2-40B4-BE49-F238E27FC236}">
              <a16:creationId xmlns:a16="http://schemas.microsoft.com/office/drawing/2014/main" id="{85A3BD92-438B-46FD-96BE-FB2A7A034B8E}"/>
            </a:ext>
          </a:extLst>
        </xdr:cNvPr>
        <xdr:cNvSpPr/>
      </xdr:nvSpPr>
      <xdr:spPr>
        <a:xfrm>
          <a:off x="8445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44450</xdr:rowOff>
    </xdr:from>
    <xdr:to>
      <xdr:col>55</xdr:col>
      <xdr:colOff>0</xdr:colOff>
      <xdr:row>37</xdr:row>
      <xdr:rowOff>57150</xdr:rowOff>
    </xdr:to>
    <xdr:cxnSp macro="">
      <xdr:nvCxnSpPr>
        <xdr:cNvPr id="133" name="直線コネクタ 132">
          <a:extLst>
            <a:ext uri="{FF2B5EF4-FFF2-40B4-BE49-F238E27FC236}">
              <a16:creationId xmlns:a16="http://schemas.microsoft.com/office/drawing/2014/main" id="{A9B6D62D-FB60-433C-8CBD-915F561139A6}"/>
            </a:ext>
          </a:extLst>
        </xdr:cNvPr>
        <xdr:cNvCxnSpPr/>
      </xdr:nvCxnSpPr>
      <xdr:spPr>
        <a:xfrm flipV="1">
          <a:off x="8496300" y="624713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19050</xdr:rowOff>
    </xdr:from>
    <xdr:to>
      <xdr:col>46</xdr:col>
      <xdr:colOff>38100</xdr:colOff>
      <xdr:row>37</xdr:row>
      <xdr:rowOff>120650</xdr:rowOff>
    </xdr:to>
    <xdr:sp macro="" textlink="">
      <xdr:nvSpPr>
        <xdr:cNvPr id="134" name="楕円 133">
          <a:extLst>
            <a:ext uri="{FF2B5EF4-FFF2-40B4-BE49-F238E27FC236}">
              <a16:creationId xmlns:a16="http://schemas.microsoft.com/office/drawing/2014/main" id="{F0D30B0F-9FC4-4A93-8064-BA2A392F04EE}"/>
            </a:ext>
          </a:extLst>
        </xdr:cNvPr>
        <xdr:cNvSpPr/>
      </xdr:nvSpPr>
      <xdr:spPr>
        <a:xfrm>
          <a:off x="7670800" y="6221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69850</xdr:rowOff>
    </xdr:to>
    <xdr:cxnSp macro="">
      <xdr:nvCxnSpPr>
        <xdr:cNvPr id="135" name="直線コネクタ 134">
          <a:extLst>
            <a:ext uri="{FF2B5EF4-FFF2-40B4-BE49-F238E27FC236}">
              <a16:creationId xmlns:a16="http://schemas.microsoft.com/office/drawing/2014/main" id="{6A9EA153-AF75-4C77-914B-D7C25F5FC534}"/>
            </a:ext>
          </a:extLst>
        </xdr:cNvPr>
        <xdr:cNvCxnSpPr/>
      </xdr:nvCxnSpPr>
      <xdr:spPr>
        <a:xfrm flipV="1">
          <a:off x="7713980" y="625983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31750</xdr:rowOff>
    </xdr:from>
    <xdr:to>
      <xdr:col>41</xdr:col>
      <xdr:colOff>101600</xdr:colOff>
      <xdr:row>37</xdr:row>
      <xdr:rowOff>133350</xdr:rowOff>
    </xdr:to>
    <xdr:sp macro="" textlink="">
      <xdr:nvSpPr>
        <xdr:cNvPr id="136" name="楕円 135">
          <a:extLst>
            <a:ext uri="{FF2B5EF4-FFF2-40B4-BE49-F238E27FC236}">
              <a16:creationId xmlns:a16="http://schemas.microsoft.com/office/drawing/2014/main" id="{DF619786-C870-4207-A0CA-D6CB4ECC1244}"/>
            </a:ext>
          </a:extLst>
        </xdr:cNvPr>
        <xdr:cNvSpPr/>
      </xdr:nvSpPr>
      <xdr:spPr>
        <a:xfrm>
          <a:off x="687324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69850</xdr:rowOff>
    </xdr:from>
    <xdr:to>
      <xdr:col>45</xdr:col>
      <xdr:colOff>177800</xdr:colOff>
      <xdr:row>37</xdr:row>
      <xdr:rowOff>82550</xdr:rowOff>
    </xdr:to>
    <xdr:cxnSp macro="">
      <xdr:nvCxnSpPr>
        <xdr:cNvPr id="137" name="直線コネクタ 136">
          <a:extLst>
            <a:ext uri="{FF2B5EF4-FFF2-40B4-BE49-F238E27FC236}">
              <a16:creationId xmlns:a16="http://schemas.microsoft.com/office/drawing/2014/main" id="{1E21AD4C-7E4D-451B-8846-00E25EB172CA}"/>
            </a:ext>
          </a:extLst>
        </xdr:cNvPr>
        <xdr:cNvCxnSpPr/>
      </xdr:nvCxnSpPr>
      <xdr:spPr>
        <a:xfrm flipV="1">
          <a:off x="6924040" y="627253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8" name="楕円 137">
          <a:extLst>
            <a:ext uri="{FF2B5EF4-FFF2-40B4-BE49-F238E27FC236}">
              <a16:creationId xmlns:a16="http://schemas.microsoft.com/office/drawing/2014/main" id="{12F2BEFE-1236-4DC9-ABFA-2B81C273CA03}"/>
            </a:ext>
          </a:extLst>
        </xdr:cNvPr>
        <xdr:cNvSpPr/>
      </xdr:nvSpPr>
      <xdr:spPr>
        <a:xfrm>
          <a:off x="609854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82550</xdr:rowOff>
    </xdr:from>
    <xdr:to>
      <xdr:col>41</xdr:col>
      <xdr:colOff>50800</xdr:colOff>
      <xdr:row>37</xdr:row>
      <xdr:rowOff>95250</xdr:rowOff>
    </xdr:to>
    <xdr:cxnSp macro="">
      <xdr:nvCxnSpPr>
        <xdr:cNvPr id="139" name="直線コネクタ 138">
          <a:extLst>
            <a:ext uri="{FF2B5EF4-FFF2-40B4-BE49-F238E27FC236}">
              <a16:creationId xmlns:a16="http://schemas.microsoft.com/office/drawing/2014/main" id="{D27A74D0-B995-4FF2-9BF3-AD16A585C79D}"/>
            </a:ext>
          </a:extLst>
        </xdr:cNvPr>
        <xdr:cNvCxnSpPr/>
      </xdr:nvCxnSpPr>
      <xdr:spPr>
        <a:xfrm flipV="1">
          <a:off x="6149340" y="628523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EC75EC9A-B203-4096-BDFD-4AA83565BE53}"/>
            </a:ext>
          </a:extLst>
        </xdr:cNvPr>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1" name="n_2aveValue【図書館】&#10;一人当たり面積">
          <a:extLst>
            <a:ext uri="{FF2B5EF4-FFF2-40B4-BE49-F238E27FC236}">
              <a16:creationId xmlns:a16="http://schemas.microsoft.com/office/drawing/2014/main" id="{6179FA4E-14CB-425F-A5B5-156CE09579BD}"/>
            </a:ext>
          </a:extLst>
        </xdr:cNvPr>
        <xdr:cNvSpPr txBox="1"/>
      </xdr:nvSpPr>
      <xdr:spPr>
        <a:xfrm>
          <a:off x="750958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35577</xdr:rowOff>
    </xdr:from>
    <xdr:ext cx="469744" cy="259045"/>
    <xdr:sp macro="" textlink="">
      <xdr:nvSpPr>
        <xdr:cNvPr id="142" name="n_3aveValue【図書館】&#10;一人当たり面積">
          <a:extLst>
            <a:ext uri="{FF2B5EF4-FFF2-40B4-BE49-F238E27FC236}">
              <a16:creationId xmlns:a16="http://schemas.microsoft.com/office/drawing/2014/main" id="{E3F79FE7-9B0A-4522-A22B-1E157D0FD945}"/>
            </a:ext>
          </a:extLst>
        </xdr:cNvPr>
        <xdr:cNvSpPr txBox="1"/>
      </xdr:nvSpPr>
      <xdr:spPr>
        <a:xfrm>
          <a:off x="67120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3" name="n_4aveValue【図書館】&#10;一人当たり面積">
          <a:extLst>
            <a:ext uri="{FF2B5EF4-FFF2-40B4-BE49-F238E27FC236}">
              <a16:creationId xmlns:a16="http://schemas.microsoft.com/office/drawing/2014/main" id="{61BA5565-EA67-4688-A264-B6506CF89E9C}"/>
            </a:ext>
          </a:extLst>
        </xdr:cNvPr>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4" name="n_1mainValue【図書館】&#10;一人当たり面積">
          <a:extLst>
            <a:ext uri="{FF2B5EF4-FFF2-40B4-BE49-F238E27FC236}">
              <a16:creationId xmlns:a16="http://schemas.microsoft.com/office/drawing/2014/main" id="{92FA0789-8479-474F-AFFE-7451FBCDE21A}"/>
            </a:ext>
          </a:extLst>
        </xdr:cNvPr>
        <xdr:cNvSpPr txBox="1"/>
      </xdr:nvSpPr>
      <xdr:spPr>
        <a:xfrm>
          <a:off x="827158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137177</xdr:rowOff>
    </xdr:from>
    <xdr:ext cx="469744" cy="259045"/>
    <xdr:sp macro="" textlink="">
      <xdr:nvSpPr>
        <xdr:cNvPr id="145" name="n_2mainValue【図書館】&#10;一人当たり面積">
          <a:extLst>
            <a:ext uri="{FF2B5EF4-FFF2-40B4-BE49-F238E27FC236}">
              <a16:creationId xmlns:a16="http://schemas.microsoft.com/office/drawing/2014/main" id="{CCAAF386-73C7-4AB4-A5EC-AA881EF20920}"/>
            </a:ext>
          </a:extLst>
        </xdr:cNvPr>
        <xdr:cNvSpPr txBox="1"/>
      </xdr:nvSpPr>
      <xdr:spPr>
        <a:xfrm>
          <a:off x="7509587"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6" name="n_3mainValue【図書館】&#10;一人当たり面積">
          <a:extLst>
            <a:ext uri="{FF2B5EF4-FFF2-40B4-BE49-F238E27FC236}">
              <a16:creationId xmlns:a16="http://schemas.microsoft.com/office/drawing/2014/main" id="{0EC2FC5E-8523-4542-8A32-428F6EFDD65F}"/>
            </a:ext>
          </a:extLst>
        </xdr:cNvPr>
        <xdr:cNvSpPr txBox="1"/>
      </xdr:nvSpPr>
      <xdr:spPr>
        <a:xfrm>
          <a:off x="67120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7" name="n_4mainValue【図書館】&#10;一人当たり面積">
          <a:extLst>
            <a:ext uri="{FF2B5EF4-FFF2-40B4-BE49-F238E27FC236}">
              <a16:creationId xmlns:a16="http://schemas.microsoft.com/office/drawing/2014/main" id="{7F5DDA75-5FD7-48C4-9A10-2545F3EAADB8}"/>
            </a:ext>
          </a:extLst>
        </xdr:cNvPr>
        <xdr:cNvSpPr txBox="1"/>
      </xdr:nvSpPr>
      <xdr:spPr>
        <a:xfrm>
          <a:off x="59373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F5DB030-1ADF-4D31-A259-05B9BCCE702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C0DC665-C29F-423F-9FFE-B7A164A8ECA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6B2B5CD-7B6A-4845-81D1-2E509B9538E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D3711CC-8F9D-4A3D-88EE-605FDFB28C9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B4EB81D-E764-45BD-9976-74ECF06CAD2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946C65C-B34F-4D82-8391-98C4799D880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4104AD-541D-41F4-9223-CDC2437191E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0C25579-FC5F-49AA-A305-C1E23F21FB0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75297E-99E7-4683-9014-57B68B1D6C3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2F5B058-AABB-481D-A975-6ABC54DEB1D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9FA8F65-4E16-495D-8B0F-11794944EDF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E913850-1A6E-4C3B-A061-5475E1C6152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C601FA7B-2970-441C-84B9-CA586D5F4599}"/>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68D743B-6F01-4F93-ACB5-D471FDA728B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2C43FC3C-7531-4704-AA1E-B04C0729647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C4EB30A-82EB-4BBB-9B67-C623752C3F2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2FDD1A2-BC20-42CA-984C-9D3BE6A85DA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8D3B581-D305-44A7-825B-9696D162DEB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80D16CC-8FF8-43FA-A817-E1B4EA7D812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2690A40-7913-49AD-975D-A489385C1EC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C7FF8D0-FC5A-4799-A16B-8B99799B4E2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9106E7A-E5F9-4D7A-9394-42C51CFB99C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1717A0C-BE6D-448F-9743-A9AF94A0226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81BBCBC-C53E-4AD6-8CEE-ABC09C3809A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B8B80BB1-0FF6-4376-B231-86CD9C8250AE}"/>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9A6F61F0-1C81-463A-BFBC-766F58CCFF4E}"/>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59189452-18C2-4AF7-885B-4D5AE0C876B2}"/>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5851FFD-080E-4471-91FB-97B0C0EC2DA0}"/>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AB2E8D19-A91A-442C-B0CB-71155ECC2111}"/>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754A941-8E4A-482F-A3F7-9414E18E7E2A}"/>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6C441C7F-FD7C-4EE7-BE6D-A4C848CBAC95}"/>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4B33E2C1-12F8-49A0-A066-842D70E807B2}"/>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80" name="フローチャート: 判断 179">
          <a:extLst>
            <a:ext uri="{FF2B5EF4-FFF2-40B4-BE49-F238E27FC236}">
              <a16:creationId xmlns:a16="http://schemas.microsoft.com/office/drawing/2014/main" id="{8DE890D9-873C-4753-9C46-CF2FD89D277B}"/>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1" name="フローチャート: 判断 180">
          <a:extLst>
            <a:ext uri="{FF2B5EF4-FFF2-40B4-BE49-F238E27FC236}">
              <a16:creationId xmlns:a16="http://schemas.microsoft.com/office/drawing/2014/main" id="{74C976FB-3F8B-40D3-8E76-8AC735F28B48}"/>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2" name="フローチャート: 判断 181">
          <a:extLst>
            <a:ext uri="{FF2B5EF4-FFF2-40B4-BE49-F238E27FC236}">
              <a16:creationId xmlns:a16="http://schemas.microsoft.com/office/drawing/2014/main" id="{614E81D8-2B47-47B1-A385-657C711A62FF}"/>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E9B3110-241F-4F26-ADCD-F631A22319B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D916891-80F8-451F-8F57-703D42C5C70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BE97F2-EFFD-4926-9FBC-59FB60C0D1B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20B8661-C1A4-47C5-9ED5-99181233547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0F92D88-0D97-43A6-A50C-8A54ABFE533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8" name="楕円 187">
          <a:extLst>
            <a:ext uri="{FF2B5EF4-FFF2-40B4-BE49-F238E27FC236}">
              <a16:creationId xmlns:a16="http://schemas.microsoft.com/office/drawing/2014/main" id="{5DB3F15A-E55B-4703-A459-0609E2220B26}"/>
            </a:ext>
          </a:extLst>
        </xdr:cNvPr>
        <xdr:cNvSpPr/>
      </xdr:nvSpPr>
      <xdr:spPr>
        <a:xfrm>
          <a:off x="403606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9BD8328-901F-4719-8753-7CB8D65D3A5B}"/>
            </a:ext>
          </a:extLst>
        </xdr:cNvPr>
        <xdr:cNvSpPr txBox="1"/>
      </xdr:nvSpPr>
      <xdr:spPr>
        <a:xfrm>
          <a:off x="412496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90" name="楕円 189">
          <a:extLst>
            <a:ext uri="{FF2B5EF4-FFF2-40B4-BE49-F238E27FC236}">
              <a16:creationId xmlns:a16="http://schemas.microsoft.com/office/drawing/2014/main" id="{EF566FCF-5B5C-49B5-83B2-C3CB1BE42B10}"/>
            </a:ext>
          </a:extLst>
        </xdr:cNvPr>
        <xdr:cNvSpPr/>
      </xdr:nvSpPr>
      <xdr:spPr>
        <a:xfrm>
          <a:off x="331216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40005</xdr:rowOff>
    </xdr:to>
    <xdr:cxnSp macro="">
      <xdr:nvCxnSpPr>
        <xdr:cNvPr id="191" name="直線コネクタ 190">
          <a:extLst>
            <a:ext uri="{FF2B5EF4-FFF2-40B4-BE49-F238E27FC236}">
              <a16:creationId xmlns:a16="http://schemas.microsoft.com/office/drawing/2014/main" id="{28E592FA-AE92-4BD2-B3BC-790509B8DC9C}"/>
            </a:ext>
          </a:extLst>
        </xdr:cNvPr>
        <xdr:cNvCxnSpPr/>
      </xdr:nvCxnSpPr>
      <xdr:spPr>
        <a:xfrm>
          <a:off x="3355340" y="10043160"/>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2" name="楕円 191">
          <a:extLst>
            <a:ext uri="{FF2B5EF4-FFF2-40B4-BE49-F238E27FC236}">
              <a16:creationId xmlns:a16="http://schemas.microsoft.com/office/drawing/2014/main" id="{48478729-62DD-4DB5-90A0-51B0455A6FB1}"/>
            </a:ext>
          </a:extLst>
        </xdr:cNvPr>
        <xdr:cNvSpPr/>
      </xdr:nvSpPr>
      <xdr:spPr>
        <a:xfrm>
          <a:off x="2514600"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152400</xdr:rowOff>
    </xdr:to>
    <xdr:cxnSp macro="">
      <xdr:nvCxnSpPr>
        <xdr:cNvPr id="193" name="直線コネクタ 192">
          <a:extLst>
            <a:ext uri="{FF2B5EF4-FFF2-40B4-BE49-F238E27FC236}">
              <a16:creationId xmlns:a16="http://schemas.microsoft.com/office/drawing/2014/main" id="{BA3D7738-E1F5-47DE-9745-9FC75A877DFE}"/>
            </a:ext>
          </a:extLst>
        </xdr:cNvPr>
        <xdr:cNvCxnSpPr/>
      </xdr:nvCxnSpPr>
      <xdr:spPr>
        <a:xfrm>
          <a:off x="2565400" y="100203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94" name="楕円 193">
          <a:extLst>
            <a:ext uri="{FF2B5EF4-FFF2-40B4-BE49-F238E27FC236}">
              <a16:creationId xmlns:a16="http://schemas.microsoft.com/office/drawing/2014/main" id="{1EFD97EC-99EE-4F97-A4E5-E0EB88EFC996}"/>
            </a:ext>
          </a:extLst>
        </xdr:cNvPr>
        <xdr:cNvSpPr/>
      </xdr:nvSpPr>
      <xdr:spPr>
        <a:xfrm>
          <a:off x="173990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62</xdr:row>
      <xdr:rowOff>1905</xdr:rowOff>
    </xdr:to>
    <xdr:cxnSp macro="">
      <xdr:nvCxnSpPr>
        <xdr:cNvPr id="195" name="直線コネクタ 194">
          <a:extLst>
            <a:ext uri="{FF2B5EF4-FFF2-40B4-BE49-F238E27FC236}">
              <a16:creationId xmlns:a16="http://schemas.microsoft.com/office/drawing/2014/main" id="{2B00F99B-B1AF-493E-B98A-43AD3FA42A8F}"/>
            </a:ext>
          </a:extLst>
        </xdr:cNvPr>
        <xdr:cNvCxnSpPr/>
      </xdr:nvCxnSpPr>
      <xdr:spPr>
        <a:xfrm flipV="1">
          <a:off x="1790700" y="10020300"/>
          <a:ext cx="7747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196" name="楕円 195">
          <a:extLst>
            <a:ext uri="{FF2B5EF4-FFF2-40B4-BE49-F238E27FC236}">
              <a16:creationId xmlns:a16="http://schemas.microsoft.com/office/drawing/2014/main" id="{B4878914-A8A8-4771-8D66-7BD9DC63C60B}"/>
            </a:ext>
          </a:extLst>
        </xdr:cNvPr>
        <xdr:cNvSpPr/>
      </xdr:nvSpPr>
      <xdr:spPr>
        <a:xfrm>
          <a:off x="96520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41910</xdr:rowOff>
    </xdr:to>
    <xdr:cxnSp macro="">
      <xdr:nvCxnSpPr>
        <xdr:cNvPr id="197" name="直線コネクタ 196">
          <a:extLst>
            <a:ext uri="{FF2B5EF4-FFF2-40B4-BE49-F238E27FC236}">
              <a16:creationId xmlns:a16="http://schemas.microsoft.com/office/drawing/2014/main" id="{FED4E549-1BD4-4D08-948E-37E8D0558A35}"/>
            </a:ext>
          </a:extLst>
        </xdr:cNvPr>
        <xdr:cNvCxnSpPr/>
      </xdr:nvCxnSpPr>
      <xdr:spPr>
        <a:xfrm flipV="1">
          <a:off x="1008380" y="1039558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D66B3CF9-A801-4575-8B64-CA5862A657AF}"/>
            </a:ext>
          </a:extLst>
        </xdr:cNvPr>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9" name="n_2aveValue【体育館・プール】&#10;有形固定資産減価償却率">
          <a:extLst>
            <a:ext uri="{FF2B5EF4-FFF2-40B4-BE49-F238E27FC236}">
              <a16:creationId xmlns:a16="http://schemas.microsoft.com/office/drawing/2014/main" id="{DA19F540-68E4-495E-BBB1-C872D1DB11A3}"/>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0" name="n_3aveValue【体育館・プール】&#10;有形固定資産減価償却率">
          <a:extLst>
            <a:ext uri="{FF2B5EF4-FFF2-40B4-BE49-F238E27FC236}">
              <a16:creationId xmlns:a16="http://schemas.microsoft.com/office/drawing/2014/main" id="{CAE64C26-7AAD-4BC1-AE8B-D82BBD63166E}"/>
            </a:ext>
          </a:extLst>
        </xdr:cNvPr>
        <xdr:cNvSpPr txBox="1"/>
      </xdr:nvSpPr>
      <xdr:spPr>
        <a:xfrm>
          <a:off x="161100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1" name="n_4aveValue【体育館・プール】&#10;有形固定資産減価償却率">
          <a:extLst>
            <a:ext uri="{FF2B5EF4-FFF2-40B4-BE49-F238E27FC236}">
              <a16:creationId xmlns:a16="http://schemas.microsoft.com/office/drawing/2014/main" id="{526D25FA-E134-4589-9D81-7A353B9D6D24}"/>
            </a:ext>
          </a:extLst>
        </xdr:cNvPr>
        <xdr:cNvSpPr txBox="1"/>
      </xdr:nvSpPr>
      <xdr:spPr>
        <a:xfrm>
          <a:off x="83630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48277</xdr:rowOff>
    </xdr:from>
    <xdr:ext cx="405111" cy="259045"/>
    <xdr:sp macro="" textlink="">
      <xdr:nvSpPr>
        <xdr:cNvPr id="202" name="n_1mainValue【体育館・プール】&#10;有形固定資産減価償却率">
          <a:extLst>
            <a:ext uri="{FF2B5EF4-FFF2-40B4-BE49-F238E27FC236}">
              <a16:creationId xmlns:a16="http://schemas.microsoft.com/office/drawing/2014/main" id="{2164DE56-FE42-4CB8-AC00-66FD7DBFD7C8}"/>
            </a:ext>
          </a:extLst>
        </xdr:cNvPr>
        <xdr:cNvSpPr txBox="1"/>
      </xdr:nvSpPr>
      <xdr:spPr>
        <a:xfrm>
          <a:off x="317056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3" name="n_2mainValue【体育館・プール】&#10;有形固定資産減価償却率">
          <a:extLst>
            <a:ext uri="{FF2B5EF4-FFF2-40B4-BE49-F238E27FC236}">
              <a16:creationId xmlns:a16="http://schemas.microsoft.com/office/drawing/2014/main" id="{84C6022B-C050-4FD3-9127-6CA2B61BED7B}"/>
            </a:ext>
          </a:extLst>
        </xdr:cNvPr>
        <xdr:cNvSpPr txBox="1"/>
      </xdr:nvSpPr>
      <xdr:spPr>
        <a:xfrm>
          <a:off x="238570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204" name="n_3mainValue【体育館・プール】&#10;有形固定資産減価償却率">
          <a:extLst>
            <a:ext uri="{FF2B5EF4-FFF2-40B4-BE49-F238E27FC236}">
              <a16:creationId xmlns:a16="http://schemas.microsoft.com/office/drawing/2014/main" id="{06B28B1E-AF1C-4E63-B3BC-7BC7BBF9836E}"/>
            </a:ext>
          </a:extLst>
        </xdr:cNvPr>
        <xdr:cNvSpPr txBox="1"/>
      </xdr:nvSpPr>
      <xdr:spPr>
        <a:xfrm>
          <a:off x="161100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205" name="n_4mainValue【体育館・プール】&#10;有形固定資産減価償却率">
          <a:extLst>
            <a:ext uri="{FF2B5EF4-FFF2-40B4-BE49-F238E27FC236}">
              <a16:creationId xmlns:a16="http://schemas.microsoft.com/office/drawing/2014/main" id="{19F06D65-568B-404A-822C-6BE63EC272C1}"/>
            </a:ext>
          </a:extLst>
        </xdr:cNvPr>
        <xdr:cNvSpPr txBox="1"/>
      </xdr:nvSpPr>
      <xdr:spPr>
        <a:xfrm>
          <a:off x="83630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2709E627-2319-45EB-AAC9-FF4DFC7D8CD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0587993-EFB1-47F7-BF97-44471607294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CDE79C8-5D7B-4075-8433-D5C480AD2EA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E8E586C-9B99-4F7A-9A7E-1CCDB1CC2CB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CA433E9-5ACC-4AA3-A295-4DE607D99DF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3D0F5F6-E094-40E2-A6FF-71C4E7BEF9F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C531EF6-6CF9-4E8F-AC01-9B49E4CA09B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15BB1CE-7670-4756-BAB0-3D4F6C63967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678F7C9-EDA2-4A4A-87FF-FBEBEDDE5F7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92C622B-965D-4113-8713-2F63D45B596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DC5C5AA-4801-4824-B043-C263A1F0DFE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D823154-70DC-4170-8BCA-A63A3495FA3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2395455-F0D8-43A7-9060-101409DB042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BF4904E-EB84-449A-8F9A-60297065B9D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1F02A56-A8C6-4B52-B06E-204E870A73B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046B208-0A9A-48D3-B99D-8381014BB1F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EB064B0-09AE-4F46-B093-1498A86D5C7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6F9D29C-7DF8-4488-BE6D-97D48ECD4C4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3178040-CA12-4569-9611-DF8938639A1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F4B80F6B-59EF-4C29-A655-329AC40903D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8189446-2A79-406C-A3A9-55496DD1CF5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F6B9AF8C-996F-4030-BF3D-FEC0EE8D0CC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D84D95E-8CA6-47EA-AFA4-013420FF0E8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4E502D6A-25AC-4BE0-BBEE-736598695F16}"/>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84401526-DA3C-4CE6-8BB8-2B0A21DA4935}"/>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172065EE-253E-46C1-8880-6D5C8DD13481}"/>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E6EE4221-3421-4622-BB94-2681997BAF99}"/>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197ADF1A-8CA6-4B0A-A1CB-2E77DC3F69DA}"/>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F22413E3-6F57-42ED-9507-0A483A6A2160}"/>
            </a:ext>
          </a:extLst>
        </xdr:cNvPr>
        <xdr:cNvSpPr txBox="1"/>
      </xdr:nvSpPr>
      <xdr:spPr>
        <a:xfrm>
          <a:off x="9258300" y="1035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6F1106C3-71CE-4DE6-9AA5-A98B25D6B007}"/>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E682AAFB-99D8-4613-A33B-476F50CEE028}"/>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61595</xdr:rowOff>
    </xdr:from>
    <xdr:to>
      <xdr:col>46</xdr:col>
      <xdr:colOff>38100</xdr:colOff>
      <xdr:row>61</xdr:row>
      <xdr:rowOff>163195</xdr:rowOff>
    </xdr:to>
    <xdr:sp macro="" textlink="">
      <xdr:nvSpPr>
        <xdr:cNvPr id="237" name="フローチャート: 判断 236">
          <a:extLst>
            <a:ext uri="{FF2B5EF4-FFF2-40B4-BE49-F238E27FC236}">
              <a16:creationId xmlns:a16="http://schemas.microsoft.com/office/drawing/2014/main" id="{3ED0DCDB-2CBF-4CE0-9BA1-6949E645CFC0}"/>
            </a:ext>
          </a:extLst>
        </xdr:cNvPr>
        <xdr:cNvSpPr/>
      </xdr:nvSpPr>
      <xdr:spPr>
        <a:xfrm>
          <a:off x="7670800" y="102876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44450</xdr:rowOff>
    </xdr:from>
    <xdr:to>
      <xdr:col>41</xdr:col>
      <xdr:colOff>101600</xdr:colOff>
      <xdr:row>61</xdr:row>
      <xdr:rowOff>146050</xdr:rowOff>
    </xdr:to>
    <xdr:sp macro="" textlink="">
      <xdr:nvSpPr>
        <xdr:cNvPr id="238" name="フローチャート: 判断 237">
          <a:extLst>
            <a:ext uri="{FF2B5EF4-FFF2-40B4-BE49-F238E27FC236}">
              <a16:creationId xmlns:a16="http://schemas.microsoft.com/office/drawing/2014/main" id="{14962879-07CD-413B-ABA9-BBF4972F0252}"/>
            </a:ext>
          </a:extLst>
        </xdr:cNvPr>
        <xdr:cNvSpPr/>
      </xdr:nvSpPr>
      <xdr:spPr>
        <a:xfrm>
          <a:off x="687324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53975</xdr:rowOff>
    </xdr:from>
    <xdr:to>
      <xdr:col>36</xdr:col>
      <xdr:colOff>165100</xdr:colOff>
      <xdr:row>61</xdr:row>
      <xdr:rowOff>155575</xdr:rowOff>
    </xdr:to>
    <xdr:sp macro="" textlink="">
      <xdr:nvSpPr>
        <xdr:cNvPr id="239" name="フローチャート: 判断 238">
          <a:extLst>
            <a:ext uri="{FF2B5EF4-FFF2-40B4-BE49-F238E27FC236}">
              <a16:creationId xmlns:a16="http://schemas.microsoft.com/office/drawing/2014/main" id="{DC17A2FC-21A6-49A3-886D-691098B56AD7}"/>
            </a:ext>
          </a:extLst>
        </xdr:cNvPr>
        <xdr:cNvSpPr/>
      </xdr:nvSpPr>
      <xdr:spPr>
        <a:xfrm>
          <a:off x="609854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AA73628-3BE1-4610-88D2-0EECA393A69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0602DD-655C-4092-8C43-3121E2B2E2F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FC20A7-5C8A-4FEF-80EA-19A60275A46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52C55CF-CCF0-492B-BD17-A0952EBE4E4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1B2E85-C4AD-4E13-BEE5-02E1D51C2F8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45" name="楕円 244">
          <a:extLst>
            <a:ext uri="{FF2B5EF4-FFF2-40B4-BE49-F238E27FC236}">
              <a16:creationId xmlns:a16="http://schemas.microsoft.com/office/drawing/2014/main" id="{6F519CB2-1448-414E-B5DD-89E4F06B7B05}"/>
            </a:ext>
          </a:extLst>
        </xdr:cNvPr>
        <xdr:cNvSpPr/>
      </xdr:nvSpPr>
      <xdr:spPr>
        <a:xfrm>
          <a:off x="9192260" y="1012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92092</xdr:rowOff>
    </xdr:from>
    <xdr:ext cx="469744" cy="259045"/>
    <xdr:sp macro="" textlink="">
      <xdr:nvSpPr>
        <xdr:cNvPr id="246" name="【体育館・プール】&#10;一人当たり面積該当値テキスト">
          <a:extLst>
            <a:ext uri="{FF2B5EF4-FFF2-40B4-BE49-F238E27FC236}">
              <a16:creationId xmlns:a16="http://schemas.microsoft.com/office/drawing/2014/main" id="{6F78AD10-6D1A-4552-8E3D-C61CA60647DA}"/>
            </a:ext>
          </a:extLst>
        </xdr:cNvPr>
        <xdr:cNvSpPr txBox="1"/>
      </xdr:nvSpPr>
      <xdr:spPr>
        <a:xfrm>
          <a:off x="9258300" y="99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47" name="楕円 246">
          <a:extLst>
            <a:ext uri="{FF2B5EF4-FFF2-40B4-BE49-F238E27FC236}">
              <a16:creationId xmlns:a16="http://schemas.microsoft.com/office/drawing/2014/main" id="{645A0D24-5119-4918-BC4A-0747B3AA8AB7}"/>
            </a:ext>
          </a:extLst>
        </xdr:cNvPr>
        <xdr:cNvSpPr/>
      </xdr:nvSpPr>
      <xdr:spPr>
        <a:xfrm>
          <a:off x="844550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120015</xdr:rowOff>
    </xdr:from>
    <xdr:to>
      <xdr:col>55</xdr:col>
      <xdr:colOff>0</xdr:colOff>
      <xdr:row>61</xdr:row>
      <xdr:rowOff>9525</xdr:rowOff>
    </xdr:to>
    <xdr:cxnSp macro="">
      <xdr:nvCxnSpPr>
        <xdr:cNvPr id="248" name="直線コネクタ 247">
          <a:extLst>
            <a:ext uri="{FF2B5EF4-FFF2-40B4-BE49-F238E27FC236}">
              <a16:creationId xmlns:a16="http://schemas.microsoft.com/office/drawing/2014/main" id="{F2193944-0EA2-48C8-B10A-70772B00E745}"/>
            </a:ext>
          </a:extLst>
        </xdr:cNvPr>
        <xdr:cNvCxnSpPr/>
      </xdr:nvCxnSpPr>
      <xdr:spPr>
        <a:xfrm flipV="1">
          <a:off x="8496300" y="10178415"/>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49" name="楕円 248">
          <a:extLst>
            <a:ext uri="{FF2B5EF4-FFF2-40B4-BE49-F238E27FC236}">
              <a16:creationId xmlns:a16="http://schemas.microsoft.com/office/drawing/2014/main" id="{EF4FF01F-EB8C-4097-8D35-93C08B65B198}"/>
            </a:ext>
          </a:extLst>
        </xdr:cNvPr>
        <xdr:cNvSpPr/>
      </xdr:nvSpPr>
      <xdr:spPr>
        <a:xfrm>
          <a:off x="7670800" y="1019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19050</xdr:rowOff>
    </xdr:to>
    <xdr:cxnSp macro="">
      <xdr:nvCxnSpPr>
        <xdr:cNvPr id="250" name="直線コネクタ 249">
          <a:extLst>
            <a:ext uri="{FF2B5EF4-FFF2-40B4-BE49-F238E27FC236}">
              <a16:creationId xmlns:a16="http://schemas.microsoft.com/office/drawing/2014/main" id="{4D7AD4D3-6756-4FC7-A27F-23A0A5103882}"/>
            </a:ext>
          </a:extLst>
        </xdr:cNvPr>
        <xdr:cNvCxnSpPr/>
      </xdr:nvCxnSpPr>
      <xdr:spPr>
        <a:xfrm flipV="1">
          <a:off x="7713980" y="1023556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151130</xdr:rowOff>
    </xdr:from>
    <xdr:to>
      <xdr:col>41</xdr:col>
      <xdr:colOff>101600</xdr:colOff>
      <xdr:row>61</xdr:row>
      <xdr:rowOff>81280</xdr:rowOff>
    </xdr:to>
    <xdr:sp macro="" textlink="">
      <xdr:nvSpPr>
        <xdr:cNvPr id="251" name="楕円 250">
          <a:extLst>
            <a:ext uri="{FF2B5EF4-FFF2-40B4-BE49-F238E27FC236}">
              <a16:creationId xmlns:a16="http://schemas.microsoft.com/office/drawing/2014/main" id="{F4AB3C20-FEF3-4046-8254-0E9C3B109494}"/>
            </a:ext>
          </a:extLst>
        </xdr:cNvPr>
        <xdr:cNvSpPr/>
      </xdr:nvSpPr>
      <xdr:spPr>
        <a:xfrm>
          <a:off x="68732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19050</xdr:rowOff>
    </xdr:from>
    <xdr:to>
      <xdr:col>45</xdr:col>
      <xdr:colOff>177800</xdr:colOff>
      <xdr:row>61</xdr:row>
      <xdr:rowOff>30480</xdr:rowOff>
    </xdr:to>
    <xdr:cxnSp macro="">
      <xdr:nvCxnSpPr>
        <xdr:cNvPr id="252" name="直線コネクタ 251">
          <a:extLst>
            <a:ext uri="{FF2B5EF4-FFF2-40B4-BE49-F238E27FC236}">
              <a16:creationId xmlns:a16="http://schemas.microsoft.com/office/drawing/2014/main" id="{9E30E2C9-C18A-4F3F-8D95-0EB9AACFB333}"/>
            </a:ext>
          </a:extLst>
        </xdr:cNvPr>
        <xdr:cNvCxnSpPr/>
      </xdr:nvCxnSpPr>
      <xdr:spPr>
        <a:xfrm flipV="1">
          <a:off x="6924040" y="1024509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53" name="楕円 252">
          <a:extLst>
            <a:ext uri="{FF2B5EF4-FFF2-40B4-BE49-F238E27FC236}">
              <a16:creationId xmlns:a16="http://schemas.microsoft.com/office/drawing/2014/main" id="{A8DED158-7529-4483-B51E-C08473B90BD4}"/>
            </a:ext>
          </a:extLst>
        </xdr:cNvPr>
        <xdr:cNvSpPr/>
      </xdr:nvSpPr>
      <xdr:spPr>
        <a:xfrm>
          <a:off x="60985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30480</xdr:rowOff>
    </xdr:from>
    <xdr:to>
      <xdr:col>41</xdr:col>
      <xdr:colOff>50800</xdr:colOff>
      <xdr:row>61</xdr:row>
      <xdr:rowOff>95250</xdr:rowOff>
    </xdr:to>
    <xdr:cxnSp macro="">
      <xdr:nvCxnSpPr>
        <xdr:cNvPr id="254" name="直線コネクタ 253">
          <a:extLst>
            <a:ext uri="{FF2B5EF4-FFF2-40B4-BE49-F238E27FC236}">
              <a16:creationId xmlns:a16="http://schemas.microsoft.com/office/drawing/2014/main" id="{DBE5AE55-5C47-4572-8F0C-1C5E8E3B9095}"/>
            </a:ext>
          </a:extLst>
        </xdr:cNvPr>
        <xdr:cNvCxnSpPr/>
      </xdr:nvCxnSpPr>
      <xdr:spPr>
        <a:xfrm flipV="1">
          <a:off x="6149340" y="1025652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A885FC29-4B0A-4218-9B9E-D062DBC1C3D3}"/>
            </a:ext>
          </a:extLst>
        </xdr:cNvPr>
        <xdr:cNvSpPr txBox="1"/>
      </xdr:nvSpPr>
      <xdr:spPr>
        <a:xfrm>
          <a:off x="827158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154322</xdr:rowOff>
    </xdr:from>
    <xdr:ext cx="469744" cy="259045"/>
    <xdr:sp macro="" textlink="">
      <xdr:nvSpPr>
        <xdr:cNvPr id="256" name="n_2aveValue【体育館・プール】&#10;一人当たり面積">
          <a:extLst>
            <a:ext uri="{FF2B5EF4-FFF2-40B4-BE49-F238E27FC236}">
              <a16:creationId xmlns:a16="http://schemas.microsoft.com/office/drawing/2014/main" id="{146F266F-A6F6-4C03-910B-1B137C3B236F}"/>
            </a:ext>
          </a:extLst>
        </xdr:cNvPr>
        <xdr:cNvSpPr txBox="1"/>
      </xdr:nvSpPr>
      <xdr:spPr>
        <a:xfrm>
          <a:off x="750958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34222088-51F5-4BE4-8C46-E9C91A2D1B2F}"/>
            </a:ext>
          </a:extLst>
        </xdr:cNvPr>
        <xdr:cNvSpPr txBox="1"/>
      </xdr:nvSpPr>
      <xdr:spPr>
        <a:xfrm>
          <a:off x="67120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146702</xdr:rowOff>
    </xdr:from>
    <xdr:ext cx="469744" cy="259045"/>
    <xdr:sp macro="" textlink="">
      <xdr:nvSpPr>
        <xdr:cNvPr id="258" name="n_4aveValue【体育館・プール】&#10;一人当たり面積">
          <a:extLst>
            <a:ext uri="{FF2B5EF4-FFF2-40B4-BE49-F238E27FC236}">
              <a16:creationId xmlns:a16="http://schemas.microsoft.com/office/drawing/2014/main" id="{88ED7FE5-C70D-4882-9483-7F8EB5900900}"/>
            </a:ext>
          </a:extLst>
        </xdr:cNvPr>
        <xdr:cNvSpPr txBox="1"/>
      </xdr:nvSpPr>
      <xdr:spPr>
        <a:xfrm>
          <a:off x="59373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59" name="n_1mainValue【体育館・プール】&#10;一人当たり面積">
          <a:extLst>
            <a:ext uri="{FF2B5EF4-FFF2-40B4-BE49-F238E27FC236}">
              <a16:creationId xmlns:a16="http://schemas.microsoft.com/office/drawing/2014/main" id="{95149633-5457-4C08-8023-4B0D9B0EADFF}"/>
            </a:ext>
          </a:extLst>
        </xdr:cNvPr>
        <xdr:cNvSpPr txBox="1"/>
      </xdr:nvSpPr>
      <xdr:spPr>
        <a:xfrm>
          <a:off x="8271587" y="99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60" name="n_2mainValue【体育館・プール】&#10;一人当たり面積">
          <a:extLst>
            <a:ext uri="{FF2B5EF4-FFF2-40B4-BE49-F238E27FC236}">
              <a16:creationId xmlns:a16="http://schemas.microsoft.com/office/drawing/2014/main" id="{F869CB79-6630-44E6-B288-43F6759919AE}"/>
            </a:ext>
          </a:extLst>
        </xdr:cNvPr>
        <xdr:cNvSpPr txBox="1"/>
      </xdr:nvSpPr>
      <xdr:spPr>
        <a:xfrm>
          <a:off x="750958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97807</xdr:rowOff>
    </xdr:from>
    <xdr:ext cx="469744" cy="259045"/>
    <xdr:sp macro="" textlink="">
      <xdr:nvSpPr>
        <xdr:cNvPr id="261" name="n_3mainValue【体育館・プール】&#10;一人当たり面積">
          <a:extLst>
            <a:ext uri="{FF2B5EF4-FFF2-40B4-BE49-F238E27FC236}">
              <a16:creationId xmlns:a16="http://schemas.microsoft.com/office/drawing/2014/main" id="{0BBE78B2-80D1-4128-A3C1-B334A70FEFBC}"/>
            </a:ext>
          </a:extLst>
        </xdr:cNvPr>
        <xdr:cNvSpPr txBox="1"/>
      </xdr:nvSpPr>
      <xdr:spPr>
        <a:xfrm>
          <a:off x="67120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62" name="n_4mainValue【体育館・プール】&#10;一人当たり面積">
          <a:extLst>
            <a:ext uri="{FF2B5EF4-FFF2-40B4-BE49-F238E27FC236}">
              <a16:creationId xmlns:a16="http://schemas.microsoft.com/office/drawing/2014/main" id="{AA4C6BAE-1D3F-4734-BC39-5A849D0E36EC}"/>
            </a:ext>
          </a:extLst>
        </xdr:cNvPr>
        <xdr:cNvSpPr txBox="1"/>
      </xdr:nvSpPr>
      <xdr:spPr>
        <a:xfrm>
          <a:off x="59373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B37F89E-74B1-4D3A-BDD6-AF6703B1173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E8B886A-8E5A-410A-9A19-B738D7E31F8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792DAC8-F577-4FD4-A336-F06EC61C903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1FEE018-8AEB-496B-B7E7-B6AEA8B4794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82D47AE-901F-4C2B-A057-D070D8974E6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7EF7F7A-9438-4E62-B015-DC0E900324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BB57243-0662-4F9A-851C-F27C996A006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967D45B-7987-48EB-9DD8-7DFB7FDA63C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A9C17F5-DBCE-459F-8984-99509C00273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44D78D9-295D-4B79-9049-97D8194E9B9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6FC7633-947C-48B8-AA94-C7874AF13AE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C2BAE08-3404-4E37-B092-1BCC557145C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633E3DA-EFA6-40E4-AAD3-FC618E7E1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4BFD9478-CA10-4461-B147-23C5A91C1B7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C7387191-4936-42E9-A545-47D55C54D2F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5258F38-4281-43E6-BBFF-6F7EF6EF152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6E2F72F-A15E-4C8D-B641-7D33E2D139D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9648F0C9-5BD6-4375-BDA5-A92EFC8EAA6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AAF35D36-C89B-48FC-85B5-05E297138CE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E283E65A-E6A0-49FC-A1B8-9E0C1FAFF4B1}"/>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FDF8665-9C11-4205-9D2B-F0C262000D4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EB5BF48-365A-4373-A478-E6762C0A0FC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9F0C5727-2B16-45B4-9547-299F41222A7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93CB740-3088-4FEB-BD9F-0C5AC4231AC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4011F5BB-0E6B-4500-8FF3-C1D82FD28096}"/>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E6139EBB-090D-43FE-AD83-EE124F8256A4}"/>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34306030-003A-41A7-A4EE-C8CB772BE102}"/>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1FC416C-D75D-4650-A514-CB22EDEF683D}"/>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B6BA146E-66BD-4396-B136-AD79AF4ECB44}"/>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D020C2E-0B00-4457-895B-AB2F85FC5F7A}"/>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4649F548-30D1-4C6D-995C-FFFAF88BFA8F}"/>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59BDF590-91EA-4DD8-A4AB-A44E9BED484D}"/>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5" name="フローチャート: 判断 294">
          <a:extLst>
            <a:ext uri="{FF2B5EF4-FFF2-40B4-BE49-F238E27FC236}">
              <a16:creationId xmlns:a16="http://schemas.microsoft.com/office/drawing/2014/main" id="{C854CFD3-6341-43CB-986D-0A51A0582EBE}"/>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6" name="フローチャート: 判断 295">
          <a:extLst>
            <a:ext uri="{FF2B5EF4-FFF2-40B4-BE49-F238E27FC236}">
              <a16:creationId xmlns:a16="http://schemas.microsoft.com/office/drawing/2014/main" id="{81F39F4A-C13C-49A2-96D9-6895FB2BADDB}"/>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7" name="フローチャート: 判断 296">
          <a:extLst>
            <a:ext uri="{FF2B5EF4-FFF2-40B4-BE49-F238E27FC236}">
              <a16:creationId xmlns:a16="http://schemas.microsoft.com/office/drawing/2014/main" id="{81C274B6-7F8A-4FA6-82BB-8EF4D5A5A49F}"/>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7071A28-EF89-422B-8519-CF8A7C4BB3B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A21BC2-8B09-4259-BD13-4056AA12AB5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ABDE2B-9646-4B3F-AD73-DB6C3BBEC84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2BF4695-2BAA-47D7-9D78-45106DF781C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06F586C-0D86-4B11-860B-28BC4C3D5E3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3" name="楕円 302">
          <a:extLst>
            <a:ext uri="{FF2B5EF4-FFF2-40B4-BE49-F238E27FC236}">
              <a16:creationId xmlns:a16="http://schemas.microsoft.com/office/drawing/2014/main" id="{F0F0AE8E-165A-4569-82AC-AD7532F33231}"/>
            </a:ext>
          </a:extLst>
        </xdr:cNvPr>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07D7CF6-8918-40F3-95F1-55FD08279D21}"/>
            </a:ext>
          </a:extLst>
        </xdr:cNvPr>
        <xdr:cNvSpPr txBox="1"/>
      </xdr:nvSpPr>
      <xdr:spPr>
        <a:xfrm>
          <a:off x="412496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5" name="楕円 304">
          <a:extLst>
            <a:ext uri="{FF2B5EF4-FFF2-40B4-BE49-F238E27FC236}">
              <a16:creationId xmlns:a16="http://schemas.microsoft.com/office/drawing/2014/main" id="{E2683001-FF46-4EAB-855C-7EBB8595C4D6}"/>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26670</xdr:rowOff>
    </xdr:to>
    <xdr:cxnSp macro="">
      <xdr:nvCxnSpPr>
        <xdr:cNvPr id="306" name="直線コネクタ 305">
          <a:extLst>
            <a:ext uri="{FF2B5EF4-FFF2-40B4-BE49-F238E27FC236}">
              <a16:creationId xmlns:a16="http://schemas.microsoft.com/office/drawing/2014/main" id="{51844C90-82ED-4CC0-9D36-C26EA6DFF9B3}"/>
            </a:ext>
          </a:extLst>
        </xdr:cNvPr>
        <xdr:cNvCxnSpPr/>
      </xdr:nvCxnSpPr>
      <xdr:spPr>
        <a:xfrm>
          <a:off x="3355340" y="1391031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7" name="楕円 306">
          <a:extLst>
            <a:ext uri="{FF2B5EF4-FFF2-40B4-BE49-F238E27FC236}">
              <a16:creationId xmlns:a16="http://schemas.microsoft.com/office/drawing/2014/main" id="{9B668060-EB53-497C-A7D8-214D41609B92}"/>
            </a:ext>
          </a:extLst>
        </xdr:cNvPr>
        <xdr:cNvSpPr/>
      </xdr:nvSpPr>
      <xdr:spPr>
        <a:xfrm>
          <a:off x="25146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163830</xdr:rowOff>
    </xdr:to>
    <xdr:cxnSp macro="">
      <xdr:nvCxnSpPr>
        <xdr:cNvPr id="308" name="直線コネクタ 307">
          <a:extLst>
            <a:ext uri="{FF2B5EF4-FFF2-40B4-BE49-F238E27FC236}">
              <a16:creationId xmlns:a16="http://schemas.microsoft.com/office/drawing/2014/main" id="{901F40A6-0669-41BD-8A1F-CF092F6BFE7B}"/>
            </a:ext>
          </a:extLst>
        </xdr:cNvPr>
        <xdr:cNvCxnSpPr/>
      </xdr:nvCxnSpPr>
      <xdr:spPr>
        <a:xfrm>
          <a:off x="2565400" y="13876019"/>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9" name="楕円 308">
          <a:extLst>
            <a:ext uri="{FF2B5EF4-FFF2-40B4-BE49-F238E27FC236}">
              <a16:creationId xmlns:a16="http://schemas.microsoft.com/office/drawing/2014/main" id="{D2BF23CC-BB5E-43D6-97D9-7B94F7E002C0}"/>
            </a:ext>
          </a:extLst>
        </xdr:cNvPr>
        <xdr:cNvSpPr/>
      </xdr:nvSpPr>
      <xdr:spPr>
        <a:xfrm>
          <a:off x="17399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129539</xdr:rowOff>
    </xdr:to>
    <xdr:cxnSp macro="">
      <xdr:nvCxnSpPr>
        <xdr:cNvPr id="310" name="直線コネクタ 309">
          <a:extLst>
            <a:ext uri="{FF2B5EF4-FFF2-40B4-BE49-F238E27FC236}">
              <a16:creationId xmlns:a16="http://schemas.microsoft.com/office/drawing/2014/main" id="{B2AEC947-100A-43A6-8FD0-42392DA22BCB}"/>
            </a:ext>
          </a:extLst>
        </xdr:cNvPr>
        <xdr:cNvCxnSpPr/>
      </xdr:nvCxnSpPr>
      <xdr:spPr>
        <a:xfrm>
          <a:off x="1790700" y="1384173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1" name="楕円 310">
          <a:extLst>
            <a:ext uri="{FF2B5EF4-FFF2-40B4-BE49-F238E27FC236}">
              <a16:creationId xmlns:a16="http://schemas.microsoft.com/office/drawing/2014/main" id="{6FA3A055-F418-4C10-A214-F1B1E3BEA448}"/>
            </a:ext>
          </a:extLst>
        </xdr:cNvPr>
        <xdr:cNvSpPr/>
      </xdr:nvSpPr>
      <xdr:spPr>
        <a:xfrm>
          <a:off x="965200" y="13758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95250</xdr:rowOff>
    </xdr:to>
    <xdr:cxnSp macro="">
      <xdr:nvCxnSpPr>
        <xdr:cNvPr id="312" name="直線コネクタ 311">
          <a:extLst>
            <a:ext uri="{FF2B5EF4-FFF2-40B4-BE49-F238E27FC236}">
              <a16:creationId xmlns:a16="http://schemas.microsoft.com/office/drawing/2014/main" id="{D8A4F046-40A6-4DC6-9818-FFE7525279DD}"/>
            </a:ext>
          </a:extLst>
        </xdr:cNvPr>
        <xdr:cNvCxnSpPr/>
      </xdr:nvCxnSpPr>
      <xdr:spPr>
        <a:xfrm>
          <a:off x="1008380" y="1380934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00792078-D826-4F63-9FEE-86187683ECDD}"/>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4" name="n_2aveValue【福祉施設】&#10;有形固定資産減価償却率">
          <a:extLst>
            <a:ext uri="{FF2B5EF4-FFF2-40B4-BE49-F238E27FC236}">
              <a16:creationId xmlns:a16="http://schemas.microsoft.com/office/drawing/2014/main" id="{A161FC1E-2C0F-4856-96BA-732BB70B8CE9}"/>
            </a:ext>
          </a:extLst>
        </xdr:cNvPr>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5" name="n_3aveValue【福祉施設】&#10;有形固定資産減価償却率">
          <a:extLst>
            <a:ext uri="{FF2B5EF4-FFF2-40B4-BE49-F238E27FC236}">
              <a16:creationId xmlns:a16="http://schemas.microsoft.com/office/drawing/2014/main" id="{1A33BCCB-6B0B-4162-9B09-BEC9190BA9EF}"/>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6" name="n_4aveValue【福祉施設】&#10;有形固定資産減価償却率">
          <a:extLst>
            <a:ext uri="{FF2B5EF4-FFF2-40B4-BE49-F238E27FC236}">
              <a16:creationId xmlns:a16="http://schemas.microsoft.com/office/drawing/2014/main" id="{0858883E-1327-48C6-B323-7F3398B516B3}"/>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7" name="n_1mainValue【福祉施設】&#10;有形固定資産減価償却率">
          <a:extLst>
            <a:ext uri="{FF2B5EF4-FFF2-40B4-BE49-F238E27FC236}">
              <a16:creationId xmlns:a16="http://schemas.microsoft.com/office/drawing/2014/main" id="{2EA28622-B4C1-4885-AD9F-B15C9057A923}"/>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8" name="n_2mainValue【福祉施設】&#10;有形固定資産減価償却率">
          <a:extLst>
            <a:ext uri="{FF2B5EF4-FFF2-40B4-BE49-F238E27FC236}">
              <a16:creationId xmlns:a16="http://schemas.microsoft.com/office/drawing/2014/main" id="{E872EC6B-4ECC-40F4-85DC-CC835100D36F}"/>
            </a:ext>
          </a:extLst>
        </xdr:cNvPr>
        <xdr:cNvSpPr txBox="1"/>
      </xdr:nvSpPr>
      <xdr:spPr>
        <a:xfrm>
          <a:off x="23857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9" name="n_3mainValue【福祉施設】&#10;有形固定資産減価償却率">
          <a:extLst>
            <a:ext uri="{FF2B5EF4-FFF2-40B4-BE49-F238E27FC236}">
              <a16:creationId xmlns:a16="http://schemas.microsoft.com/office/drawing/2014/main" id="{BA7EBA9C-78F5-4D93-82B3-8CC6104335B2}"/>
            </a:ext>
          </a:extLst>
        </xdr:cNvPr>
        <xdr:cNvSpPr txBox="1"/>
      </xdr:nvSpPr>
      <xdr:spPr>
        <a:xfrm>
          <a:off x="16110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20" name="n_4mainValue【福祉施設】&#10;有形固定資産減価償却率">
          <a:extLst>
            <a:ext uri="{FF2B5EF4-FFF2-40B4-BE49-F238E27FC236}">
              <a16:creationId xmlns:a16="http://schemas.microsoft.com/office/drawing/2014/main" id="{870E4872-0234-4599-93B6-C6D6C955DAD8}"/>
            </a:ext>
          </a:extLst>
        </xdr:cNvPr>
        <xdr:cNvSpPr txBox="1"/>
      </xdr:nvSpPr>
      <xdr:spPr>
        <a:xfrm>
          <a:off x="8363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B24106C-9408-48F2-AF24-49D3C02C4E9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CC7D997-F5FB-4D4F-B60E-5BFC6C22540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11E7ABF-6EEC-4C82-B279-38D66D478BD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4A0F958-483E-4CA3-8489-3941E25000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0BE484C-8948-4263-B002-4AA53C527BF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0FA324A-E7EE-4408-AF8C-A23E9490DC4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0E0C944-1B84-4166-BFD9-593A76F06E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48034DD-6299-4D8D-A6D7-21CA30737E0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36A7E3-0ED4-45F0-9A5E-1E90DB31B1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945B8A6-4C56-48E3-8377-9D94E090F3F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6E1A3706-691E-4B57-A82A-B47AF472F08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AD68EB23-9BA9-41CA-8ED7-FF19C99B0E2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612ED668-AF80-41D5-880C-61D646E303B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F1490AEC-E530-40C0-99B1-B14BC386010B}"/>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7E8FE47-B100-4D65-BC97-FFD18AAE9DD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3CA2FAA-7F11-42EC-97F1-782E93C6347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F2167EC4-E32A-4EDA-A03E-258160AFB86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9A626B6A-2309-4589-B215-D5395732078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17E9F4A9-2B12-414C-8C6C-0C8411C664B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3C46966-A40B-400B-8F8C-8D4610FA2CF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F48F76E-4296-47A7-9FB0-DC41C787CB6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0C901DD-D72D-4EF2-BC04-C791BE1CFBEE}"/>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46D557E-4077-44C0-BA7E-78E0BECE077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1E4492B6-423F-4A15-8989-51FDEDB55893}"/>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78BD9C30-8009-42DC-853D-BE0BDEF6BF7C}"/>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35C0FB22-11A0-4A71-B1BD-15C34F697453}"/>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0EA5BB45-E291-4A2E-8A79-F028CF085638}"/>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6F9C0716-74B8-4213-814F-CE46199CD266}"/>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8746A59C-D20C-4B6E-B136-8FD1478AC257}"/>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31591C0A-D41D-4160-A4D2-DD6FCCEB2613}"/>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FBD71573-2C83-4F34-9EE8-6C950C2EA702}"/>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2" name="フローチャート: 判断 351">
          <a:extLst>
            <a:ext uri="{FF2B5EF4-FFF2-40B4-BE49-F238E27FC236}">
              <a16:creationId xmlns:a16="http://schemas.microsoft.com/office/drawing/2014/main" id="{6BAFBC44-9EE2-4A6F-8CF7-C9107766C5B9}"/>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3" name="フローチャート: 判断 352">
          <a:extLst>
            <a:ext uri="{FF2B5EF4-FFF2-40B4-BE49-F238E27FC236}">
              <a16:creationId xmlns:a16="http://schemas.microsoft.com/office/drawing/2014/main" id="{ABA1AAE3-18EA-4933-B8D1-7FDE8EB2C1C1}"/>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4" name="フローチャート: 判断 353">
          <a:extLst>
            <a:ext uri="{FF2B5EF4-FFF2-40B4-BE49-F238E27FC236}">
              <a16:creationId xmlns:a16="http://schemas.microsoft.com/office/drawing/2014/main" id="{4DEF9CED-A749-4A7F-98D1-C776CE2CD442}"/>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B5958A-0EDB-43CA-BB00-5658C01F014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9ECC449-6CA6-477A-8C00-1223662E346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DE7D098-8915-4A63-B254-BC3A1329FA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944820-C5B0-4CC7-A307-74D1EE3ECA9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BF27F1-17D8-40ED-B527-8350C6F6304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0" name="楕円 359">
          <a:extLst>
            <a:ext uri="{FF2B5EF4-FFF2-40B4-BE49-F238E27FC236}">
              <a16:creationId xmlns:a16="http://schemas.microsoft.com/office/drawing/2014/main" id="{820F2C1A-B145-4C11-84FD-4741A5D625C3}"/>
            </a:ext>
          </a:extLst>
        </xdr:cNvPr>
        <xdr:cNvSpPr/>
      </xdr:nvSpPr>
      <xdr:spPr>
        <a:xfrm>
          <a:off x="9192260" y="1403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143527</xdr:rowOff>
    </xdr:from>
    <xdr:ext cx="469744" cy="259045"/>
    <xdr:sp macro="" textlink="">
      <xdr:nvSpPr>
        <xdr:cNvPr id="361" name="【福祉施設】&#10;一人当たり面積該当値テキスト">
          <a:extLst>
            <a:ext uri="{FF2B5EF4-FFF2-40B4-BE49-F238E27FC236}">
              <a16:creationId xmlns:a16="http://schemas.microsoft.com/office/drawing/2014/main" id="{E48FF427-679B-4359-9886-EA34C6A0F900}"/>
            </a:ext>
          </a:extLst>
        </xdr:cNvPr>
        <xdr:cNvSpPr txBox="1"/>
      </xdr:nvSpPr>
      <xdr:spPr>
        <a:xfrm>
          <a:off x="92583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62" name="楕円 361">
          <a:extLst>
            <a:ext uri="{FF2B5EF4-FFF2-40B4-BE49-F238E27FC236}">
              <a16:creationId xmlns:a16="http://schemas.microsoft.com/office/drawing/2014/main" id="{00E7E481-0EA8-4894-8A84-FA579D834E1D}"/>
            </a:ext>
          </a:extLst>
        </xdr:cNvPr>
        <xdr:cNvSpPr/>
      </xdr:nvSpPr>
      <xdr:spPr>
        <a:xfrm>
          <a:off x="8445500" y="1403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3811</xdr:rowOff>
    </xdr:to>
    <xdr:cxnSp macro="">
      <xdr:nvCxnSpPr>
        <xdr:cNvPr id="363" name="直線コネクタ 362">
          <a:extLst>
            <a:ext uri="{FF2B5EF4-FFF2-40B4-BE49-F238E27FC236}">
              <a16:creationId xmlns:a16="http://schemas.microsoft.com/office/drawing/2014/main" id="{B548F7C3-C654-433B-B75E-55AA486D268E}"/>
            </a:ext>
          </a:extLst>
        </xdr:cNvPr>
        <xdr:cNvCxnSpPr/>
      </xdr:nvCxnSpPr>
      <xdr:spPr>
        <a:xfrm flipV="1">
          <a:off x="8496300" y="1408176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132080</xdr:rowOff>
    </xdr:from>
    <xdr:to>
      <xdr:col>46</xdr:col>
      <xdr:colOff>38100</xdr:colOff>
      <xdr:row>84</xdr:row>
      <xdr:rowOff>62230</xdr:rowOff>
    </xdr:to>
    <xdr:sp macro="" textlink="">
      <xdr:nvSpPr>
        <xdr:cNvPr id="364" name="楕円 363">
          <a:extLst>
            <a:ext uri="{FF2B5EF4-FFF2-40B4-BE49-F238E27FC236}">
              <a16:creationId xmlns:a16="http://schemas.microsoft.com/office/drawing/2014/main" id="{D77D2A79-D7F1-4F99-B329-39D4175A6015}"/>
            </a:ext>
          </a:extLst>
        </xdr:cNvPr>
        <xdr:cNvSpPr/>
      </xdr:nvSpPr>
      <xdr:spPr>
        <a:xfrm>
          <a:off x="7670800" y="14046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11430</xdr:rowOff>
    </xdr:to>
    <xdr:cxnSp macro="">
      <xdr:nvCxnSpPr>
        <xdr:cNvPr id="365" name="直線コネクタ 364">
          <a:extLst>
            <a:ext uri="{FF2B5EF4-FFF2-40B4-BE49-F238E27FC236}">
              <a16:creationId xmlns:a16="http://schemas.microsoft.com/office/drawing/2014/main" id="{F697D411-15D3-46C7-9A3E-FB259725B5A2}"/>
            </a:ext>
          </a:extLst>
        </xdr:cNvPr>
        <xdr:cNvCxnSpPr/>
      </xdr:nvCxnSpPr>
      <xdr:spPr>
        <a:xfrm flipV="1">
          <a:off x="7713980" y="1408557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139700</xdr:rowOff>
    </xdr:from>
    <xdr:to>
      <xdr:col>41</xdr:col>
      <xdr:colOff>101600</xdr:colOff>
      <xdr:row>84</xdr:row>
      <xdr:rowOff>69850</xdr:rowOff>
    </xdr:to>
    <xdr:sp macro="" textlink="">
      <xdr:nvSpPr>
        <xdr:cNvPr id="366" name="楕円 365">
          <a:extLst>
            <a:ext uri="{FF2B5EF4-FFF2-40B4-BE49-F238E27FC236}">
              <a16:creationId xmlns:a16="http://schemas.microsoft.com/office/drawing/2014/main" id="{587FF9B5-04E8-41F0-98A8-8DB9228EFB1D}"/>
            </a:ext>
          </a:extLst>
        </xdr:cNvPr>
        <xdr:cNvSpPr/>
      </xdr:nvSpPr>
      <xdr:spPr>
        <a:xfrm>
          <a:off x="6873240" y="1405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xdr:rowOff>
    </xdr:from>
    <xdr:to>
      <xdr:col>45</xdr:col>
      <xdr:colOff>177800</xdr:colOff>
      <xdr:row>84</xdr:row>
      <xdr:rowOff>19050</xdr:rowOff>
    </xdr:to>
    <xdr:cxnSp macro="">
      <xdr:nvCxnSpPr>
        <xdr:cNvPr id="367" name="直線コネクタ 366">
          <a:extLst>
            <a:ext uri="{FF2B5EF4-FFF2-40B4-BE49-F238E27FC236}">
              <a16:creationId xmlns:a16="http://schemas.microsoft.com/office/drawing/2014/main" id="{8E7E2106-894C-4E6F-8BC9-B2D32EF6EB9B}"/>
            </a:ext>
          </a:extLst>
        </xdr:cNvPr>
        <xdr:cNvCxnSpPr/>
      </xdr:nvCxnSpPr>
      <xdr:spPr>
        <a:xfrm flipV="1">
          <a:off x="6924040" y="140931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143511</xdr:rowOff>
    </xdr:from>
    <xdr:to>
      <xdr:col>36</xdr:col>
      <xdr:colOff>165100</xdr:colOff>
      <xdr:row>84</xdr:row>
      <xdr:rowOff>73661</xdr:rowOff>
    </xdr:to>
    <xdr:sp macro="" textlink="">
      <xdr:nvSpPr>
        <xdr:cNvPr id="368" name="楕円 367">
          <a:extLst>
            <a:ext uri="{FF2B5EF4-FFF2-40B4-BE49-F238E27FC236}">
              <a16:creationId xmlns:a16="http://schemas.microsoft.com/office/drawing/2014/main" id="{66BF1F32-1D36-4B44-A3A8-A63895A6901F}"/>
            </a:ext>
          </a:extLst>
        </xdr:cNvPr>
        <xdr:cNvSpPr/>
      </xdr:nvSpPr>
      <xdr:spPr>
        <a:xfrm>
          <a:off x="60985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19050</xdr:rowOff>
    </xdr:from>
    <xdr:to>
      <xdr:col>41</xdr:col>
      <xdr:colOff>50800</xdr:colOff>
      <xdr:row>84</xdr:row>
      <xdr:rowOff>22861</xdr:rowOff>
    </xdr:to>
    <xdr:cxnSp macro="">
      <xdr:nvCxnSpPr>
        <xdr:cNvPr id="369" name="直線コネクタ 368">
          <a:extLst>
            <a:ext uri="{FF2B5EF4-FFF2-40B4-BE49-F238E27FC236}">
              <a16:creationId xmlns:a16="http://schemas.microsoft.com/office/drawing/2014/main" id="{6C5D550B-32CA-41B5-95E6-E032B6ED7ABE}"/>
            </a:ext>
          </a:extLst>
        </xdr:cNvPr>
        <xdr:cNvCxnSpPr/>
      </xdr:nvCxnSpPr>
      <xdr:spPr>
        <a:xfrm flipV="1">
          <a:off x="6149340" y="1410081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1E742754-B254-4B4D-B859-DBADFDAF9192}"/>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1" name="n_2aveValue【福祉施設】&#10;一人当たり面積">
          <a:extLst>
            <a:ext uri="{FF2B5EF4-FFF2-40B4-BE49-F238E27FC236}">
              <a16:creationId xmlns:a16="http://schemas.microsoft.com/office/drawing/2014/main" id="{7338B724-CB64-4FC3-BBE2-23BE091EDF87}"/>
            </a:ext>
          </a:extLst>
        </xdr:cNvPr>
        <xdr:cNvSpPr txBox="1"/>
      </xdr:nvSpPr>
      <xdr:spPr>
        <a:xfrm>
          <a:off x="7509587" y="1415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2" name="n_3aveValue【福祉施設】&#10;一人当たり面積">
          <a:extLst>
            <a:ext uri="{FF2B5EF4-FFF2-40B4-BE49-F238E27FC236}">
              <a16:creationId xmlns:a16="http://schemas.microsoft.com/office/drawing/2014/main" id="{A5F131A5-B0C3-4E3F-A095-21C4CAD2ADE6}"/>
            </a:ext>
          </a:extLst>
        </xdr:cNvPr>
        <xdr:cNvSpPr txBox="1"/>
      </xdr:nvSpPr>
      <xdr:spPr>
        <a:xfrm>
          <a:off x="6712027" y="141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3" name="n_4aveValue【福祉施設】&#10;一人当たり面積">
          <a:extLst>
            <a:ext uri="{FF2B5EF4-FFF2-40B4-BE49-F238E27FC236}">
              <a16:creationId xmlns:a16="http://schemas.microsoft.com/office/drawing/2014/main" id="{330FEB8B-4785-411B-BFE7-CD51BDF8976A}"/>
            </a:ext>
          </a:extLst>
        </xdr:cNvPr>
        <xdr:cNvSpPr txBox="1"/>
      </xdr:nvSpPr>
      <xdr:spPr>
        <a:xfrm>
          <a:off x="593732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71138</xdr:rowOff>
    </xdr:from>
    <xdr:ext cx="469744" cy="259045"/>
    <xdr:sp macro="" textlink="">
      <xdr:nvSpPr>
        <xdr:cNvPr id="374" name="n_1mainValue【福祉施設】&#10;一人当たり面積">
          <a:extLst>
            <a:ext uri="{FF2B5EF4-FFF2-40B4-BE49-F238E27FC236}">
              <a16:creationId xmlns:a16="http://schemas.microsoft.com/office/drawing/2014/main" id="{589272F4-BC95-4DD5-95AB-A5CBE4032783}"/>
            </a:ext>
          </a:extLst>
        </xdr:cNvPr>
        <xdr:cNvSpPr txBox="1"/>
      </xdr:nvSpPr>
      <xdr:spPr>
        <a:xfrm>
          <a:off x="8271587" y="1381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78757</xdr:rowOff>
    </xdr:from>
    <xdr:ext cx="469744" cy="259045"/>
    <xdr:sp macro="" textlink="">
      <xdr:nvSpPr>
        <xdr:cNvPr id="375" name="n_2mainValue【福祉施設】&#10;一人当たり面積">
          <a:extLst>
            <a:ext uri="{FF2B5EF4-FFF2-40B4-BE49-F238E27FC236}">
              <a16:creationId xmlns:a16="http://schemas.microsoft.com/office/drawing/2014/main" id="{E2B7F439-507F-43E6-9B8E-53FBE2025A6C}"/>
            </a:ext>
          </a:extLst>
        </xdr:cNvPr>
        <xdr:cNvSpPr txBox="1"/>
      </xdr:nvSpPr>
      <xdr:spPr>
        <a:xfrm>
          <a:off x="7509587" y="1382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86377</xdr:rowOff>
    </xdr:from>
    <xdr:ext cx="469744" cy="259045"/>
    <xdr:sp macro="" textlink="">
      <xdr:nvSpPr>
        <xdr:cNvPr id="376" name="n_3mainValue【福祉施設】&#10;一人当たり面積">
          <a:extLst>
            <a:ext uri="{FF2B5EF4-FFF2-40B4-BE49-F238E27FC236}">
              <a16:creationId xmlns:a16="http://schemas.microsoft.com/office/drawing/2014/main" id="{31A654CA-0B66-428B-A6C4-4DC39C9801B2}"/>
            </a:ext>
          </a:extLst>
        </xdr:cNvPr>
        <xdr:cNvSpPr txBox="1"/>
      </xdr:nvSpPr>
      <xdr:spPr>
        <a:xfrm>
          <a:off x="6712027" y="138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90188</xdr:rowOff>
    </xdr:from>
    <xdr:ext cx="469744" cy="259045"/>
    <xdr:sp macro="" textlink="">
      <xdr:nvSpPr>
        <xdr:cNvPr id="377" name="n_4mainValue【福祉施設】&#10;一人当たり面積">
          <a:extLst>
            <a:ext uri="{FF2B5EF4-FFF2-40B4-BE49-F238E27FC236}">
              <a16:creationId xmlns:a16="http://schemas.microsoft.com/office/drawing/2014/main" id="{12E4DA28-637B-4CCA-9BCD-BEF867E90D24}"/>
            </a:ext>
          </a:extLst>
        </xdr:cNvPr>
        <xdr:cNvSpPr txBox="1"/>
      </xdr:nvSpPr>
      <xdr:spPr>
        <a:xfrm>
          <a:off x="593732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B5407DB-8B2A-4B6D-A921-EEA194ECC68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A7F95EE-2FD5-40D7-8358-4FE418002C7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8CCFB19-74DF-45C2-A2BD-DEA32D824E3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D670179-ADED-4D7F-AF15-5EC4BFB4A75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53E3669-7D72-4E0F-AE2D-D7D6968E5F6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F2EE923E-A8F9-4EA5-8F31-9C9638A62C3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BC72E5F-AE78-4914-AF22-0D6793C4D267}"/>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5E4C7F2-DAD3-4A5A-AE8B-37BDB130BC9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691FA18-5BE2-482A-AA09-1AF8AE76D5E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F4B4500-CEBE-4C44-9270-D6F1B3D8369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3A7DB272-85DE-4821-BC11-C1F6F13885F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385DF877-52B9-49FC-9D88-602640D97C7F}"/>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29FEB96C-8109-4523-BD26-DCB8A572B73A}"/>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2A5A2461-9316-41A0-B0C4-D67BFD5EB6D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E0288431-FE25-49B8-BA91-E8276FB5946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19C24D56-8270-4859-AA68-D32C9CA3C07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DEF5B542-5BAF-4FB8-B881-B3A6E0BFC9F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C027EEDF-2B00-4683-9810-4BD462D13F75}"/>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72E6DC8C-DBC2-495E-BB3E-755CC178751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537845B2-9536-4935-B626-2541118413E3}"/>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B92095D6-760A-45EA-8D8A-5C8D329869DD}"/>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85D29589-208B-4C0E-BAC9-CE35A6CA178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4BA2CA6E-8D74-4F16-81D0-D1A5CC034FA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399CF2D-5B75-408D-B0BD-9CF90FF04AF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9D4362B-705B-4C5C-9784-204BFB7AFCA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0FBC9921-C519-41C5-AAA2-735BB63EC517}"/>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19BE8609-9B79-4E17-B252-C53D292783E0}"/>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3448B649-AEBD-4DC8-A27E-63BA86A097CF}"/>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BEF019F1-5880-41CC-B98E-6DA09D893239}"/>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8C4ABF39-EDA3-4F0C-B44F-194E755AF37A}"/>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D5D5CB62-24C1-48DD-B0A7-390FE031294B}"/>
            </a:ext>
          </a:extLst>
        </xdr:cNvPr>
        <xdr:cNvSpPr txBox="1"/>
      </xdr:nvSpPr>
      <xdr:spPr>
        <a:xfrm>
          <a:off x="4124960" y="17405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C1FEAD03-1887-4D0E-9B5E-4F9425F3F6E8}"/>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8990A31C-3304-4BC2-973F-DDD0EA91DB70}"/>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1" name="フローチャート: 判断 410">
          <a:extLst>
            <a:ext uri="{FF2B5EF4-FFF2-40B4-BE49-F238E27FC236}">
              <a16:creationId xmlns:a16="http://schemas.microsoft.com/office/drawing/2014/main" id="{185A47E1-83FE-4DE9-859A-FF7689E18408}"/>
            </a:ext>
          </a:extLst>
        </xdr:cNvPr>
        <xdr:cNvSpPr/>
      </xdr:nvSpPr>
      <xdr:spPr>
        <a:xfrm>
          <a:off x="25146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2" name="フローチャート: 判断 411">
          <a:extLst>
            <a:ext uri="{FF2B5EF4-FFF2-40B4-BE49-F238E27FC236}">
              <a16:creationId xmlns:a16="http://schemas.microsoft.com/office/drawing/2014/main" id="{DAACA53D-1A30-4393-8C01-D3FA77CC5151}"/>
            </a:ext>
          </a:extLst>
        </xdr:cNvPr>
        <xdr:cNvSpPr/>
      </xdr:nvSpPr>
      <xdr:spPr>
        <a:xfrm>
          <a:off x="1739900" y="17512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3" name="フローチャート: 判断 412">
          <a:extLst>
            <a:ext uri="{FF2B5EF4-FFF2-40B4-BE49-F238E27FC236}">
              <a16:creationId xmlns:a16="http://schemas.microsoft.com/office/drawing/2014/main" id="{EE2CB162-74F3-4AD2-8C10-45BBFE5E6631}"/>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7E56702-E90C-47D3-BEB6-E9A1EB038CE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AC4F00B-9658-4675-8A5E-4BF48594907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DDEAF89-471F-45DE-A7A7-8549F483C62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209830A-8BC7-4FCE-A060-4EC364EA0CC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3F7338F-B8C6-488D-AF7D-39B3AE8A863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419" name="楕円 418">
          <a:extLst>
            <a:ext uri="{FF2B5EF4-FFF2-40B4-BE49-F238E27FC236}">
              <a16:creationId xmlns:a16="http://schemas.microsoft.com/office/drawing/2014/main" id="{9087C800-13CC-4EB9-8D15-D414AF3E5A87}"/>
            </a:ext>
          </a:extLst>
        </xdr:cNvPr>
        <xdr:cNvSpPr/>
      </xdr:nvSpPr>
      <xdr:spPr>
        <a:xfrm>
          <a:off x="403606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8BB99CA-0EF2-4E87-9B54-1C4C2C1E9541}"/>
            </a:ext>
          </a:extLst>
        </xdr:cNvPr>
        <xdr:cNvSpPr txBox="1"/>
      </xdr:nvSpPr>
      <xdr:spPr>
        <a:xfrm>
          <a:off x="4124960"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421" name="楕円 420">
          <a:extLst>
            <a:ext uri="{FF2B5EF4-FFF2-40B4-BE49-F238E27FC236}">
              <a16:creationId xmlns:a16="http://schemas.microsoft.com/office/drawing/2014/main" id="{4A1E2402-3894-4056-A615-3B507D6DBBC0}"/>
            </a:ext>
          </a:extLst>
        </xdr:cNvPr>
        <xdr:cNvSpPr/>
      </xdr:nvSpPr>
      <xdr:spPr>
        <a:xfrm>
          <a:off x="3312160" y="176357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84364</xdr:rowOff>
    </xdr:from>
    <xdr:to>
      <xdr:col>24</xdr:col>
      <xdr:colOff>63500</xdr:colOff>
      <xdr:row>105</xdr:row>
      <xdr:rowOff>118655</xdr:rowOff>
    </xdr:to>
    <xdr:cxnSp macro="">
      <xdr:nvCxnSpPr>
        <xdr:cNvPr id="422" name="直線コネクタ 421">
          <a:extLst>
            <a:ext uri="{FF2B5EF4-FFF2-40B4-BE49-F238E27FC236}">
              <a16:creationId xmlns:a16="http://schemas.microsoft.com/office/drawing/2014/main" id="{9DEB71A7-CC21-406F-A453-4D2B0D2E0FBE}"/>
            </a:ext>
          </a:extLst>
        </xdr:cNvPr>
        <xdr:cNvCxnSpPr/>
      </xdr:nvCxnSpPr>
      <xdr:spPr>
        <a:xfrm>
          <a:off x="3355340" y="17686564"/>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170724</xdr:rowOff>
    </xdr:from>
    <xdr:to>
      <xdr:col>15</xdr:col>
      <xdr:colOff>101600</xdr:colOff>
      <xdr:row>105</xdr:row>
      <xdr:rowOff>100874</xdr:rowOff>
    </xdr:to>
    <xdr:sp macro="" textlink="">
      <xdr:nvSpPr>
        <xdr:cNvPr id="423" name="楕円 422">
          <a:extLst>
            <a:ext uri="{FF2B5EF4-FFF2-40B4-BE49-F238E27FC236}">
              <a16:creationId xmlns:a16="http://schemas.microsoft.com/office/drawing/2014/main" id="{C5C05832-6DD1-445B-848D-194E67BEFF11}"/>
            </a:ext>
          </a:extLst>
        </xdr:cNvPr>
        <xdr:cNvSpPr/>
      </xdr:nvSpPr>
      <xdr:spPr>
        <a:xfrm>
          <a:off x="2514600" y="176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84364</xdr:rowOff>
    </xdr:to>
    <xdr:cxnSp macro="">
      <xdr:nvCxnSpPr>
        <xdr:cNvPr id="424" name="直線コネクタ 423">
          <a:extLst>
            <a:ext uri="{FF2B5EF4-FFF2-40B4-BE49-F238E27FC236}">
              <a16:creationId xmlns:a16="http://schemas.microsoft.com/office/drawing/2014/main" id="{0B25AC35-C44C-4FD1-8E69-97B5681BFB0F}"/>
            </a:ext>
          </a:extLst>
        </xdr:cNvPr>
        <xdr:cNvCxnSpPr/>
      </xdr:nvCxnSpPr>
      <xdr:spPr>
        <a:xfrm>
          <a:off x="2565400" y="1765227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136434</xdr:rowOff>
    </xdr:from>
    <xdr:to>
      <xdr:col>10</xdr:col>
      <xdr:colOff>165100</xdr:colOff>
      <xdr:row>105</xdr:row>
      <xdr:rowOff>66584</xdr:rowOff>
    </xdr:to>
    <xdr:sp macro="" textlink="">
      <xdr:nvSpPr>
        <xdr:cNvPr id="425" name="楕円 424">
          <a:extLst>
            <a:ext uri="{FF2B5EF4-FFF2-40B4-BE49-F238E27FC236}">
              <a16:creationId xmlns:a16="http://schemas.microsoft.com/office/drawing/2014/main" id="{90111FA3-E2CB-4B4D-AE3B-80E7CA9DFF16}"/>
            </a:ext>
          </a:extLst>
        </xdr:cNvPr>
        <xdr:cNvSpPr/>
      </xdr:nvSpPr>
      <xdr:spPr>
        <a:xfrm>
          <a:off x="173990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15784</xdr:rowOff>
    </xdr:from>
    <xdr:to>
      <xdr:col>15</xdr:col>
      <xdr:colOff>50800</xdr:colOff>
      <xdr:row>105</xdr:row>
      <xdr:rowOff>50074</xdr:rowOff>
    </xdr:to>
    <xdr:cxnSp macro="">
      <xdr:nvCxnSpPr>
        <xdr:cNvPr id="426" name="直線コネクタ 425">
          <a:extLst>
            <a:ext uri="{FF2B5EF4-FFF2-40B4-BE49-F238E27FC236}">
              <a16:creationId xmlns:a16="http://schemas.microsoft.com/office/drawing/2014/main" id="{6C1C613D-70DA-44EC-908E-E92FCA1E6F38}"/>
            </a:ext>
          </a:extLst>
        </xdr:cNvPr>
        <xdr:cNvCxnSpPr/>
      </xdr:nvCxnSpPr>
      <xdr:spPr>
        <a:xfrm>
          <a:off x="1790700" y="1761798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27" name="楕円 426">
          <a:extLst>
            <a:ext uri="{FF2B5EF4-FFF2-40B4-BE49-F238E27FC236}">
              <a16:creationId xmlns:a16="http://schemas.microsoft.com/office/drawing/2014/main" id="{0B785B42-9433-4301-AEEC-4019A03CF8E0}"/>
            </a:ext>
          </a:extLst>
        </xdr:cNvPr>
        <xdr:cNvSpPr/>
      </xdr:nvSpPr>
      <xdr:spPr>
        <a:xfrm>
          <a:off x="965200" y="1753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154577</xdr:rowOff>
    </xdr:from>
    <xdr:to>
      <xdr:col>10</xdr:col>
      <xdr:colOff>114300</xdr:colOff>
      <xdr:row>105</xdr:row>
      <xdr:rowOff>15784</xdr:rowOff>
    </xdr:to>
    <xdr:cxnSp macro="">
      <xdr:nvCxnSpPr>
        <xdr:cNvPr id="428" name="直線コネクタ 427">
          <a:extLst>
            <a:ext uri="{FF2B5EF4-FFF2-40B4-BE49-F238E27FC236}">
              <a16:creationId xmlns:a16="http://schemas.microsoft.com/office/drawing/2014/main" id="{2EC6A9B9-DA45-46C8-8AB3-CA8A28CEDBB4}"/>
            </a:ext>
          </a:extLst>
        </xdr:cNvPr>
        <xdr:cNvCxnSpPr/>
      </xdr:nvCxnSpPr>
      <xdr:spPr>
        <a:xfrm>
          <a:off x="1008380" y="17589137"/>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a:extLst>
            <a:ext uri="{FF2B5EF4-FFF2-40B4-BE49-F238E27FC236}">
              <a16:creationId xmlns:a16="http://schemas.microsoft.com/office/drawing/2014/main" id="{ABB0F275-EDBD-409A-82A8-A195B0B3E9A3}"/>
            </a:ext>
          </a:extLst>
        </xdr:cNvPr>
        <xdr:cNvSpPr txBox="1"/>
      </xdr:nvSpPr>
      <xdr:spPr>
        <a:xfrm>
          <a:off x="317056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0" name="n_2aveValue【市民会館】&#10;有形固定資産減価償却率">
          <a:extLst>
            <a:ext uri="{FF2B5EF4-FFF2-40B4-BE49-F238E27FC236}">
              <a16:creationId xmlns:a16="http://schemas.microsoft.com/office/drawing/2014/main" id="{B7AE8731-6C10-4E73-B4A1-F0FB147ECBE5}"/>
            </a:ext>
          </a:extLst>
        </xdr:cNvPr>
        <xdr:cNvSpPr txBox="1"/>
      </xdr:nvSpPr>
      <xdr:spPr>
        <a:xfrm>
          <a:off x="23857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24328</xdr:rowOff>
    </xdr:from>
    <xdr:ext cx="405111" cy="259045"/>
    <xdr:sp macro="" textlink="">
      <xdr:nvSpPr>
        <xdr:cNvPr id="431" name="n_3aveValue【市民会館】&#10;有形固定資産減価償却率">
          <a:extLst>
            <a:ext uri="{FF2B5EF4-FFF2-40B4-BE49-F238E27FC236}">
              <a16:creationId xmlns:a16="http://schemas.microsoft.com/office/drawing/2014/main" id="{467A967E-A2FD-4370-9516-FA342CFFC9DA}"/>
            </a:ext>
          </a:extLst>
        </xdr:cNvPr>
        <xdr:cNvSpPr txBox="1"/>
      </xdr:nvSpPr>
      <xdr:spPr>
        <a:xfrm>
          <a:off x="161100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2" name="n_4aveValue【市民会館】&#10;有形固定資産減価償却率">
          <a:extLst>
            <a:ext uri="{FF2B5EF4-FFF2-40B4-BE49-F238E27FC236}">
              <a16:creationId xmlns:a16="http://schemas.microsoft.com/office/drawing/2014/main" id="{040D7B53-A72D-4670-9009-FFA5289E59B2}"/>
            </a:ext>
          </a:extLst>
        </xdr:cNvPr>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433" name="n_1mainValue【市民会館】&#10;有形固定資産減価償却率">
          <a:extLst>
            <a:ext uri="{FF2B5EF4-FFF2-40B4-BE49-F238E27FC236}">
              <a16:creationId xmlns:a16="http://schemas.microsoft.com/office/drawing/2014/main" id="{BCE389DE-EA58-48FD-8C37-F52264EFD7B7}"/>
            </a:ext>
          </a:extLst>
        </xdr:cNvPr>
        <xdr:cNvSpPr txBox="1"/>
      </xdr:nvSpPr>
      <xdr:spPr>
        <a:xfrm>
          <a:off x="317056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92001</xdr:rowOff>
    </xdr:from>
    <xdr:ext cx="405111" cy="259045"/>
    <xdr:sp macro="" textlink="">
      <xdr:nvSpPr>
        <xdr:cNvPr id="434" name="n_2mainValue【市民会館】&#10;有形固定資産減価償却率">
          <a:extLst>
            <a:ext uri="{FF2B5EF4-FFF2-40B4-BE49-F238E27FC236}">
              <a16:creationId xmlns:a16="http://schemas.microsoft.com/office/drawing/2014/main" id="{FFF34EEA-830E-4DE1-9231-A569C2EEE0E0}"/>
            </a:ext>
          </a:extLst>
        </xdr:cNvPr>
        <xdr:cNvSpPr txBox="1"/>
      </xdr:nvSpPr>
      <xdr:spPr>
        <a:xfrm>
          <a:off x="238570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57711</xdr:rowOff>
    </xdr:from>
    <xdr:ext cx="405111" cy="259045"/>
    <xdr:sp macro="" textlink="">
      <xdr:nvSpPr>
        <xdr:cNvPr id="435" name="n_3mainValue【市民会館】&#10;有形固定資産減価償却率">
          <a:extLst>
            <a:ext uri="{FF2B5EF4-FFF2-40B4-BE49-F238E27FC236}">
              <a16:creationId xmlns:a16="http://schemas.microsoft.com/office/drawing/2014/main" id="{01D5C78D-461A-4173-8B19-52B663C8097D}"/>
            </a:ext>
          </a:extLst>
        </xdr:cNvPr>
        <xdr:cNvSpPr txBox="1"/>
      </xdr:nvSpPr>
      <xdr:spPr>
        <a:xfrm>
          <a:off x="161100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6" name="n_4mainValue【市民会館】&#10;有形固定資産減価償却率">
          <a:extLst>
            <a:ext uri="{FF2B5EF4-FFF2-40B4-BE49-F238E27FC236}">
              <a16:creationId xmlns:a16="http://schemas.microsoft.com/office/drawing/2014/main" id="{295E66DA-942A-4FF5-A248-1DAD6659DC52}"/>
            </a:ext>
          </a:extLst>
        </xdr:cNvPr>
        <xdr:cNvSpPr txBox="1"/>
      </xdr:nvSpPr>
      <xdr:spPr>
        <a:xfrm>
          <a:off x="83630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312C7A66-00C0-4322-82DC-C0B1292A670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730FADE8-664A-428C-A78F-C54FB244371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CB4285C-AD3B-40CB-9948-803968CFE32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33A7749-7B75-4D06-88A3-77B2042DF6B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57615730-8EB8-43F8-BADF-56E91B53244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997BEFA-B3F5-4AC3-A317-C24BB4BE37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A4F9991F-E009-4F1E-850D-47E6E535493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DA40F0A-63DD-4DD8-90B7-87A5EB3042A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EAB95C2C-8CFC-4AE5-A28E-2BA165C5FDC1}"/>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0E0187A-B1E2-4C5F-9DA3-DABBDC44173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B6146DB-97B7-4D2D-8C0B-C693E05ABA3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EE0E42B7-1F40-4354-A6CD-F496768F856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71497F5C-155B-4358-9745-B6DB975D971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9D0D2823-A2FB-404D-822B-F72D846CE61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86E3505C-9447-4596-B9F6-B122A92D806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84CF6082-061D-46E1-B1EC-BC5B122DC4A3}"/>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D3434576-DD2E-4236-BFC4-0BE07B033E9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18CFBD24-555C-4A9D-8A2E-D88E4A1D161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B96C5AAC-762D-4E64-8950-99D3B267402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9DEE2459-D8C6-4F3E-B659-AF934107EA48}"/>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726623B-4CF0-47DF-A67F-B43B566898A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CAF7E811-D70A-417E-B932-364D1E13EB8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56756689-93B4-48B9-9566-AA71004AFCA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26355FCD-4B71-4BB4-9EFB-3DF3E9C4841E}"/>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28F6A086-808D-4425-8386-8FC97AF4B9FA}"/>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96BB8601-45EA-42B4-A966-BF62F8F48A0A}"/>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B4FE8835-D803-43F0-A5D2-EDE3CCC6CD1F}"/>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339D550F-B4E1-4F0A-9823-2440D4C9D78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5" name="【市民会館】&#10;一人当たり面積平均値テキスト">
          <a:extLst>
            <a:ext uri="{FF2B5EF4-FFF2-40B4-BE49-F238E27FC236}">
              <a16:creationId xmlns:a16="http://schemas.microsoft.com/office/drawing/2014/main" id="{7D59D745-7386-4922-BB03-D80B65A2F284}"/>
            </a:ext>
          </a:extLst>
        </xdr:cNvPr>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95C8B54B-00C9-4058-B043-50C3C9E06DC0}"/>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91843E8B-1EC5-4188-A0AD-0BF33A0CB54E}"/>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8" name="フローチャート: 判断 467">
          <a:extLst>
            <a:ext uri="{FF2B5EF4-FFF2-40B4-BE49-F238E27FC236}">
              <a16:creationId xmlns:a16="http://schemas.microsoft.com/office/drawing/2014/main" id="{E5800030-316F-44B8-A470-FE39BB3A0EF2}"/>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9" name="フローチャート: 判断 468">
          <a:extLst>
            <a:ext uri="{FF2B5EF4-FFF2-40B4-BE49-F238E27FC236}">
              <a16:creationId xmlns:a16="http://schemas.microsoft.com/office/drawing/2014/main" id="{E6FDD998-150D-4E29-BE80-FB600B344833}"/>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70" name="フローチャート: 判断 469">
          <a:extLst>
            <a:ext uri="{FF2B5EF4-FFF2-40B4-BE49-F238E27FC236}">
              <a16:creationId xmlns:a16="http://schemas.microsoft.com/office/drawing/2014/main" id="{EF9036B3-F7C0-4B65-BEA2-A165AC264397}"/>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A943514-5C18-4B1B-8F04-272C5B370815}"/>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CFB3EE3-5DBF-4D97-995B-1EB2CEAB9E7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8BECA00-EA1D-4E54-A759-3F8A579A064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79FD1A5-44DC-4973-B645-DE1F5991199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334FE60-2441-4959-83E3-89063FC5416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55880</xdr:rowOff>
    </xdr:from>
    <xdr:to>
      <xdr:col>55</xdr:col>
      <xdr:colOff>50800</xdr:colOff>
      <xdr:row>104</xdr:row>
      <xdr:rowOff>157480</xdr:rowOff>
    </xdr:to>
    <xdr:sp macro="" textlink="">
      <xdr:nvSpPr>
        <xdr:cNvPr id="476" name="楕円 475">
          <a:extLst>
            <a:ext uri="{FF2B5EF4-FFF2-40B4-BE49-F238E27FC236}">
              <a16:creationId xmlns:a16="http://schemas.microsoft.com/office/drawing/2014/main" id="{1B526DED-F46F-43C4-82F5-5011463C402A}"/>
            </a:ext>
          </a:extLst>
        </xdr:cNvPr>
        <xdr:cNvSpPr/>
      </xdr:nvSpPr>
      <xdr:spPr>
        <a:xfrm>
          <a:off x="919226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78757</xdr:rowOff>
    </xdr:from>
    <xdr:ext cx="469744" cy="259045"/>
    <xdr:sp macro="" textlink="">
      <xdr:nvSpPr>
        <xdr:cNvPr id="477" name="【市民会館】&#10;一人当たり面積該当値テキスト">
          <a:extLst>
            <a:ext uri="{FF2B5EF4-FFF2-40B4-BE49-F238E27FC236}">
              <a16:creationId xmlns:a16="http://schemas.microsoft.com/office/drawing/2014/main" id="{11122B52-6198-42DF-B499-ED79B4B3B64C}"/>
            </a:ext>
          </a:extLst>
        </xdr:cNvPr>
        <xdr:cNvSpPr txBox="1"/>
      </xdr:nvSpPr>
      <xdr:spPr>
        <a:xfrm>
          <a:off x="9258300"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67311</xdr:rowOff>
    </xdr:from>
    <xdr:to>
      <xdr:col>50</xdr:col>
      <xdr:colOff>165100</xdr:colOff>
      <xdr:row>104</xdr:row>
      <xdr:rowOff>168911</xdr:rowOff>
    </xdr:to>
    <xdr:sp macro="" textlink="">
      <xdr:nvSpPr>
        <xdr:cNvPr id="478" name="楕円 477">
          <a:extLst>
            <a:ext uri="{FF2B5EF4-FFF2-40B4-BE49-F238E27FC236}">
              <a16:creationId xmlns:a16="http://schemas.microsoft.com/office/drawing/2014/main" id="{E3B236BC-98D3-4875-A750-99419F656281}"/>
            </a:ext>
          </a:extLst>
        </xdr:cNvPr>
        <xdr:cNvSpPr/>
      </xdr:nvSpPr>
      <xdr:spPr>
        <a:xfrm>
          <a:off x="8445500" y="17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118111</xdr:rowOff>
    </xdr:to>
    <xdr:cxnSp macro="">
      <xdr:nvCxnSpPr>
        <xdr:cNvPr id="479" name="直線コネクタ 478">
          <a:extLst>
            <a:ext uri="{FF2B5EF4-FFF2-40B4-BE49-F238E27FC236}">
              <a16:creationId xmlns:a16="http://schemas.microsoft.com/office/drawing/2014/main" id="{21F72C02-1683-4D90-ADA7-E0A063A55021}"/>
            </a:ext>
          </a:extLst>
        </xdr:cNvPr>
        <xdr:cNvCxnSpPr/>
      </xdr:nvCxnSpPr>
      <xdr:spPr>
        <a:xfrm flipV="1">
          <a:off x="8496300" y="1754124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74930</xdr:rowOff>
    </xdr:from>
    <xdr:to>
      <xdr:col>46</xdr:col>
      <xdr:colOff>38100</xdr:colOff>
      <xdr:row>105</xdr:row>
      <xdr:rowOff>5080</xdr:rowOff>
    </xdr:to>
    <xdr:sp macro="" textlink="">
      <xdr:nvSpPr>
        <xdr:cNvPr id="480" name="楕円 479">
          <a:extLst>
            <a:ext uri="{FF2B5EF4-FFF2-40B4-BE49-F238E27FC236}">
              <a16:creationId xmlns:a16="http://schemas.microsoft.com/office/drawing/2014/main" id="{6F675BE8-56AD-4D1F-849F-732E314B9D6B}"/>
            </a:ext>
          </a:extLst>
        </xdr:cNvPr>
        <xdr:cNvSpPr/>
      </xdr:nvSpPr>
      <xdr:spPr>
        <a:xfrm>
          <a:off x="7670800" y="1750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118111</xdr:rowOff>
    </xdr:from>
    <xdr:to>
      <xdr:col>50</xdr:col>
      <xdr:colOff>114300</xdr:colOff>
      <xdr:row>104</xdr:row>
      <xdr:rowOff>125730</xdr:rowOff>
    </xdr:to>
    <xdr:cxnSp macro="">
      <xdr:nvCxnSpPr>
        <xdr:cNvPr id="481" name="直線コネクタ 480">
          <a:extLst>
            <a:ext uri="{FF2B5EF4-FFF2-40B4-BE49-F238E27FC236}">
              <a16:creationId xmlns:a16="http://schemas.microsoft.com/office/drawing/2014/main" id="{92290141-1778-4D5C-8BCE-6A2B14FBE616}"/>
            </a:ext>
          </a:extLst>
        </xdr:cNvPr>
        <xdr:cNvCxnSpPr/>
      </xdr:nvCxnSpPr>
      <xdr:spPr>
        <a:xfrm flipV="1">
          <a:off x="7713980" y="1755267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86361</xdr:rowOff>
    </xdr:from>
    <xdr:to>
      <xdr:col>41</xdr:col>
      <xdr:colOff>101600</xdr:colOff>
      <xdr:row>105</xdr:row>
      <xdr:rowOff>16511</xdr:rowOff>
    </xdr:to>
    <xdr:sp macro="" textlink="">
      <xdr:nvSpPr>
        <xdr:cNvPr id="482" name="楕円 481">
          <a:extLst>
            <a:ext uri="{FF2B5EF4-FFF2-40B4-BE49-F238E27FC236}">
              <a16:creationId xmlns:a16="http://schemas.microsoft.com/office/drawing/2014/main" id="{ED814AD1-CF91-4E5C-8AE2-90615A92AB27}"/>
            </a:ext>
          </a:extLst>
        </xdr:cNvPr>
        <xdr:cNvSpPr/>
      </xdr:nvSpPr>
      <xdr:spPr>
        <a:xfrm>
          <a:off x="6873240" y="1752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125730</xdr:rowOff>
    </xdr:from>
    <xdr:to>
      <xdr:col>45</xdr:col>
      <xdr:colOff>177800</xdr:colOff>
      <xdr:row>104</xdr:row>
      <xdr:rowOff>137161</xdr:rowOff>
    </xdr:to>
    <xdr:cxnSp macro="">
      <xdr:nvCxnSpPr>
        <xdr:cNvPr id="483" name="直線コネクタ 482">
          <a:extLst>
            <a:ext uri="{FF2B5EF4-FFF2-40B4-BE49-F238E27FC236}">
              <a16:creationId xmlns:a16="http://schemas.microsoft.com/office/drawing/2014/main" id="{A27B162F-900C-40A6-8ACA-D938B7BDEF6B}"/>
            </a:ext>
          </a:extLst>
        </xdr:cNvPr>
        <xdr:cNvCxnSpPr/>
      </xdr:nvCxnSpPr>
      <xdr:spPr>
        <a:xfrm flipV="1">
          <a:off x="6924040" y="1756029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97789</xdr:rowOff>
    </xdr:from>
    <xdr:to>
      <xdr:col>36</xdr:col>
      <xdr:colOff>165100</xdr:colOff>
      <xdr:row>105</xdr:row>
      <xdr:rowOff>27939</xdr:rowOff>
    </xdr:to>
    <xdr:sp macro="" textlink="">
      <xdr:nvSpPr>
        <xdr:cNvPr id="484" name="楕円 483">
          <a:extLst>
            <a:ext uri="{FF2B5EF4-FFF2-40B4-BE49-F238E27FC236}">
              <a16:creationId xmlns:a16="http://schemas.microsoft.com/office/drawing/2014/main" id="{5A0DB557-17E7-4B84-91CE-4DD9EA397F7B}"/>
            </a:ext>
          </a:extLst>
        </xdr:cNvPr>
        <xdr:cNvSpPr/>
      </xdr:nvSpPr>
      <xdr:spPr>
        <a:xfrm>
          <a:off x="60985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137161</xdr:rowOff>
    </xdr:from>
    <xdr:to>
      <xdr:col>41</xdr:col>
      <xdr:colOff>50800</xdr:colOff>
      <xdr:row>104</xdr:row>
      <xdr:rowOff>148589</xdr:rowOff>
    </xdr:to>
    <xdr:cxnSp macro="">
      <xdr:nvCxnSpPr>
        <xdr:cNvPr id="485" name="直線コネクタ 484">
          <a:extLst>
            <a:ext uri="{FF2B5EF4-FFF2-40B4-BE49-F238E27FC236}">
              <a16:creationId xmlns:a16="http://schemas.microsoft.com/office/drawing/2014/main" id="{6762886E-DD8C-4B07-A00E-743B603B3D2F}"/>
            </a:ext>
          </a:extLst>
        </xdr:cNvPr>
        <xdr:cNvCxnSpPr/>
      </xdr:nvCxnSpPr>
      <xdr:spPr>
        <a:xfrm flipV="1">
          <a:off x="6149340" y="1757172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86" name="n_1aveValue【市民会館】&#10;一人当たり面積">
          <a:extLst>
            <a:ext uri="{FF2B5EF4-FFF2-40B4-BE49-F238E27FC236}">
              <a16:creationId xmlns:a16="http://schemas.microsoft.com/office/drawing/2014/main" id="{499C4C48-99CF-4F15-B73A-91C2E470B8E0}"/>
            </a:ext>
          </a:extLst>
        </xdr:cNvPr>
        <xdr:cNvSpPr txBox="1"/>
      </xdr:nvSpPr>
      <xdr:spPr>
        <a:xfrm>
          <a:off x="827158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7" name="n_2aveValue【市民会館】&#10;一人当たり面積">
          <a:extLst>
            <a:ext uri="{FF2B5EF4-FFF2-40B4-BE49-F238E27FC236}">
              <a16:creationId xmlns:a16="http://schemas.microsoft.com/office/drawing/2014/main" id="{2A1A30DB-BE64-4021-A63D-44193BB29D80}"/>
            </a:ext>
          </a:extLst>
        </xdr:cNvPr>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aveValue【市民会館】&#10;一人当たり面積">
          <a:extLst>
            <a:ext uri="{FF2B5EF4-FFF2-40B4-BE49-F238E27FC236}">
              <a16:creationId xmlns:a16="http://schemas.microsoft.com/office/drawing/2014/main" id="{7760B56B-C03F-4B26-9148-5C6C9158F4B1}"/>
            </a:ext>
          </a:extLst>
        </xdr:cNvPr>
        <xdr:cNvSpPr txBox="1"/>
      </xdr:nvSpPr>
      <xdr:spPr>
        <a:xfrm>
          <a:off x="671202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9" name="n_4aveValue【市民会館】&#10;一人当たり面積">
          <a:extLst>
            <a:ext uri="{FF2B5EF4-FFF2-40B4-BE49-F238E27FC236}">
              <a16:creationId xmlns:a16="http://schemas.microsoft.com/office/drawing/2014/main" id="{C18A16F5-098B-4818-97F2-515D0A023A6F}"/>
            </a:ext>
          </a:extLst>
        </xdr:cNvPr>
        <xdr:cNvSpPr txBox="1"/>
      </xdr:nvSpPr>
      <xdr:spPr>
        <a:xfrm>
          <a:off x="59373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13988</xdr:rowOff>
    </xdr:from>
    <xdr:ext cx="469744" cy="259045"/>
    <xdr:sp macro="" textlink="">
      <xdr:nvSpPr>
        <xdr:cNvPr id="490" name="n_1mainValue【市民会館】&#10;一人当たり面積">
          <a:extLst>
            <a:ext uri="{FF2B5EF4-FFF2-40B4-BE49-F238E27FC236}">
              <a16:creationId xmlns:a16="http://schemas.microsoft.com/office/drawing/2014/main" id="{37E9DEAB-A21B-40EA-8094-F07CA584FA5F}"/>
            </a:ext>
          </a:extLst>
        </xdr:cNvPr>
        <xdr:cNvSpPr txBox="1"/>
      </xdr:nvSpPr>
      <xdr:spPr>
        <a:xfrm>
          <a:off x="8271587"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91" name="n_2mainValue【市民会館】&#10;一人当たり面積">
          <a:extLst>
            <a:ext uri="{FF2B5EF4-FFF2-40B4-BE49-F238E27FC236}">
              <a16:creationId xmlns:a16="http://schemas.microsoft.com/office/drawing/2014/main" id="{C233F548-1487-420B-879A-C03DEAD93D0F}"/>
            </a:ext>
          </a:extLst>
        </xdr:cNvPr>
        <xdr:cNvSpPr txBox="1"/>
      </xdr:nvSpPr>
      <xdr:spPr>
        <a:xfrm>
          <a:off x="750958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92" name="n_3mainValue【市民会館】&#10;一人当たり面積">
          <a:extLst>
            <a:ext uri="{FF2B5EF4-FFF2-40B4-BE49-F238E27FC236}">
              <a16:creationId xmlns:a16="http://schemas.microsoft.com/office/drawing/2014/main" id="{3A81ADB5-657F-4EB1-8C30-51B0B1210852}"/>
            </a:ext>
          </a:extLst>
        </xdr:cNvPr>
        <xdr:cNvSpPr txBox="1"/>
      </xdr:nvSpPr>
      <xdr:spPr>
        <a:xfrm>
          <a:off x="671202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44466</xdr:rowOff>
    </xdr:from>
    <xdr:ext cx="469744" cy="259045"/>
    <xdr:sp macro="" textlink="">
      <xdr:nvSpPr>
        <xdr:cNvPr id="493" name="n_4mainValue【市民会館】&#10;一人当たり面積">
          <a:extLst>
            <a:ext uri="{FF2B5EF4-FFF2-40B4-BE49-F238E27FC236}">
              <a16:creationId xmlns:a16="http://schemas.microsoft.com/office/drawing/2014/main" id="{0434F058-D868-4363-A447-0D8093AE3703}"/>
            </a:ext>
          </a:extLst>
        </xdr:cNvPr>
        <xdr:cNvSpPr txBox="1"/>
      </xdr:nvSpPr>
      <xdr:spPr>
        <a:xfrm>
          <a:off x="593732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CB618189-0BA0-46B2-958C-155EC2D0BDC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27720A5-6AAD-481C-94F9-383ED63D5AB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411F83A-3569-4E84-9C92-715D4DBD19C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BA7D8E67-99BF-40DB-89ED-5E96271C894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011ECDE-3F22-4418-9508-5E5FFFF8A62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B182397C-BA4D-4CB6-B846-1976FCEB313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C308AA6-738A-4765-B8AA-009E65FE408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7DAA1AA-500D-46EA-8303-2858A229F4E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6F3DFD0A-2B51-4964-8EF6-4BD6D438704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FFF4DF91-A872-4820-8FEE-21EC7322C70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6292D9B6-2806-430E-AD90-2495B2BF45D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A78C5713-C930-4E8F-B8A1-E3B00E90DCB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F1D35332-D755-4756-B5C2-66479B1DF92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D043EAF-A2F5-4AC0-8992-64C49889B95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2A76A66-0D8F-4676-A66A-997E4646EBF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BD4C789B-5C40-45BB-89B0-018C64561C3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648F9483-D4AB-4A43-80BE-672A76C94AC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9BA02E4-081F-47F1-85E6-00B895F37B2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C8185D95-98E7-4B40-8769-B59896AFA1A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0F3FBFF-8B47-4756-A62D-D35F0E56BF4E}"/>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97A2B219-A81D-4F4A-8127-EAC16E23D2E1}"/>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3304723A-0B24-4D42-8ED0-62E2FC62208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6EDCDE05-F9F4-47F4-854A-92786786A7D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BE304054-A2C4-4E31-A45C-4A829C11F1A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6E74B86-75CE-47D2-A8BC-6C18D983624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33C5B699-D6AA-48B1-81F3-0B5AC989180D}"/>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03672BB-B373-48D1-BEEF-96CE8FFEEF4C}"/>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5091C3E3-5826-4F8A-9BFD-2466C6080677}"/>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AC18665-F49B-41B6-988F-38FD21802CF2}"/>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907E08C4-DF9E-47A4-9289-BB5BD8133869}"/>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84194507-73CE-4566-8AE6-6CEFE683911B}"/>
            </a:ext>
          </a:extLst>
        </xdr:cNvPr>
        <xdr:cNvSpPr txBox="1"/>
      </xdr:nvSpPr>
      <xdr:spPr>
        <a:xfrm>
          <a:off x="14414500" y="6301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B5DE7E5B-B948-4C30-A602-61FEBDC2E3D6}"/>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E4DFE2F1-BA86-41BF-B672-3D00061F0DB4}"/>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527" name="フローチャート: 判断 526">
          <a:extLst>
            <a:ext uri="{FF2B5EF4-FFF2-40B4-BE49-F238E27FC236}">
              <a16:creationId xmlns:a16="http://schemas.microsoft.com/office/drawing/2014/main" id="{C4814873-BFE9-4F59-857B-34C9E085D895}"/>
            </a:ext>
          </a:extLst>
        </xdr:cNvPr>
        <xdr:cNvSpPr/>
      </xdr:nvSpPr>
      <xdr:spPr>
        <a:xfrm>
          <a:off x="128041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E32B91F4-BFB3-49C9-8E8B-6258C7829E30}"/>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F92C2E09-FE69-490F-8073-AF88355BEFBE}"/>
            </a:ext>
          </a:extLst>
        </xdr:cNvPr>
        <xdr:cNvSpPr/>
      </xdr:nvSpPr>
      <xdr:spPr>
        <a:xfrm>
          <a:off x="1123188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19ABE0-5D0A-4B3A-BD5D-299DB737A25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BB5C6E0-9DC6-40D3-8018-33715E75194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86C9018-5497-42CB-8B54-A278A367537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0226C0-B515-46FE-B1C3-542F984160B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D1017CE-EC50-4514-B61D-BE31CC2F5C7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167459</xdr:rowOff>
    </xdr:from>
    <xdr:to>
      <xdr:col>85</xdr:col>
      <xdr:colOff>177800</xdr:colOff>
      <xdr:row>41</xdr:row>
      <xdr:rowOff>97609</xdr:rowOff>
    </xdr:to>
    <xdr:sp macro="" textlink="">
      <xdr:nvSpPr>
        <xdr:cNvPr id="535" name="楕円 534">
          <a:extLst>
            <a:ext uri="{FF2B5EF4-FFF2-40B4-BE49-F238E27FC236}">
              <a16:creationId xmlns:a16="http://schemas.microsoft.com/office/drawing/2014/main" id="{C75B04CB-A072-4268-814E-5846FEF43CA9}"/>
            </a:ext>
          </a:extLst>
        </xdr:cNvPr>
        <xdr:cNvSpPr/>
      </xdr:nvSpPr>
      <xdr:spPr>
        <a:xfrm>
          <a:off x="14325600" y="68730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82386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3E00AA5-EFD4-4C2F-BF8C-C32114934ECD}"/>
            </a:ext>
          </a:extLst>
        </xdr:cNvPr>
        <xdr:cNvSpPr txBox="1"/>
      </xdr:nvSpPr>
      <xdr:spPr>
        <a:xfrm>
          <a:off x="14414500" y="6787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537" name="楕円 536">
          <a:extLst>
            <a:ext uri="{FF2B5EF4-FFF2-40B4-BE49-F238E27FC236}">
              <a16:creationId xmlns:a16="http://schemas.microsoft.com/office/drawing/2014/main" id="{BE0ECD50-0A06-4A29-8134-A0FA4954BB78}"/>
            </a:ext>
          </a:extLst>
        </xdr:cNvPr>
        <xdr:cNvSpPr/>
      </xdr:nvSpPr>
      <xdr:spPr>
        <a:xfrm>
          <a:off x="13578840" y="6832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46809</xdr:rowOff>
    </xdr:to>
    <xdr:cxnSp macro="">
      <xdr:nvCxnSpPr>
        <xdr:cNvPr id="538" name="直線コネクタ 537">
          <a:extLst>
            <a:ext uri="{FF2B5EF4-FFF2-40B4-BE49-F238E27FC236}">
              <a16:creationId xmlns:a16="http://schemas.microsoft.com/office/drawing/2014/main" id="{F98DB39C-5BFB-4102-BB36-0E5625EB6E7B}"/>
            </a:ext>
          </a:extLst>
        </xdr:cNvPr>
        <xdr:cNvCxnSpPr/>
      </xdr:nvCxnSpPr>
      <xdr:spPr>
        <a:xfrm>
          <a:off x="13629640" y="687922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107043</xdr:rowOff>
    </xdr:from>
    <xdr:to>
      <xdr:col>76</xdr:col>
      <xdr:colOff>165100</xdr:colOff>
      <xdr:row>41</xdr:row>
      <xdr:rowOff>37193</xdr:rowOff>
    </xdr:to>
    <xdr:sp macro="" textlink="">
      <xdr:nvSpPr>
        <xdr:cNvPr id="539" name="楕円 538">
          <a:extLst>
            <a:ext uri="{FF2B5EF4-FFF2-40B4-BE49-F238E27FC236}">
              <a16:creationId xmlns:a16="http://schemas.microsoft.com/office/drawing/2014/main" id="{F8D51F46-373D-4DFC-8DBE-D4FE87E9B2A2}"/>
            </a:ext>
          </a:extLst>
        </xdr:cNvPr>
        <xdr:cNvSpPr/>
      </xdr:nvSpPr>
      <xdr:spPr>
        <a:xfrm>
          <a:off x="1280414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157843</xdr:rowOff>
    </xdr:from>
    <xdr:to>
      <xdr:col>81</xdr:col>
      <xdr:colOff>50800</xdr:colOff>
      <xdr:row>41</xdr:row>
      <xdr:rowOff>5987</xdr:rowOff>
    </xdr:to>
    <xdr:cxnSp macro="">
      <xdr:nvCxnSpPr>
        <xdr:cNvPr id="540" name="直線コネクタ 539">
          <a:extLst>
            <a:ext uri="{FF2B5EF4-FFF2-40B4-BE49-F238E27FC236}">
              <a16:creationId xmlns:a16="http://schemas.microsoft.com/office/drawing/2014/main" id="{0E87AD43-300A-4CD0-84CE-C6DCD86C141A}"/>
            </a:ext>
          </a:extLst>
        </xdr:cNvPr>
        <xdr:cNvCxnSpPr/>
      </xdr:nvCxnSpPr>
      <xdr:spPr>
        <a:xfrm>
          <a:off x="12854940" y="6863443"/>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62956</xdr:rowOff>
    </xdr:from>
    <xdr:to>
      <xdr:col>72</xdr:col>
      <xdr:colOff>38100</xdr:colOff>
      <xdr:row>40</xdr:row>
      <xdr:rowOff>164556</xdr:rowOff>
    </xdr:to>
    <xdr:sp macro="" textlink="">
      <xdr:nvSpPr>
        <xdr:cNvPr id="541" name="楕円 540">
          <a:extLst>
            <a:ext uri="{FF2B5EF4-FFF2-40B4-BE49-F238E27FC236}">
              <a16:creationId xmlns:a16="http://schemas.microsoft.com/office/drawing/2014/main" id="{4F83D9EE-B02A-4AD2-AFBB-B453760D5CDC}"/>
            </a:ext>
          </a:extLst>
        </xdr:cNvPr>
        <xdr:cNvSpPr/>
      </xdr:nvSpPr>
      <xdr:spPr>
        <a:xfrm>
          <a:off x="12029440" y="6768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113756</xdr:rowOff>
    </xdr:from>
    <xdr:to>
      <xdr:col>76</xdr:col>
      <xdr:colOff>114300</xdr:colOff>
      <xdr:row>40</xdr:row>
      <xdr:rowOff>157843</xdr:rowOff>
    </xdr:to>
    <xdr:cxnSp macro="">
      <xdr:nvCxnSpPr>
        <xdr:cNvPr id="542" name="直線コネクタ 541">
          <a:extLst>
            <a:ext uri="{FF2B5EF4-FFF2-40B4-BE49-F238E27FC236}">
              <a16:creationId xmlns:a16="http://schemas.microsoft.com/office/drawing/2014/main" id="{2D76EAE0-A817-4910-A6A3-3F76FCF37279}"/>
            </a:ext>
          </a:extLst>
        </xdr:cNvPr>
        <xdr:cNvCxnSpPr/>
      </xdr:nvCxnSpPr>
      <xdr:spPr>
        <a:xfrm>
          <a:off x="12072620" y="681935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543" name="楕円 542">
          <a:extLst>
            <a:ext uri="{FF2B5EF4-FFF2-40B4-BE49-F238E27FC236}">
              <a16:creationId xmlns:a16="http://schemas.microsoft.com/office/drawing/2014/main" id="{90B719DF-8537-48E3-81C4-048F8D8E6F76}"/>
            </a:ext>
          </a:extLst>
        </xdr:cNvPr>
        <xdr:cNvSpPr/>
      </xdr:nvSpPr>
      <xdr:spPr>
        <a:xfrm>
          <a:off x="1123188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113756</xdr:rowOff>
    </xdr:to>
    <xdr:cxnSp macro="">
      <xdr:nvCxnSpPr>
        <xdr:cNvPr id="544" name="直線コネクタ 543">
          <a:extLst>
            <a:ext uri="{FF2B5EF4-FFF2-40B4-BE49-F238E27FC236}">
              <a16:creationId xmlns:a16="http://schemas.microsoft.com/office/drawing/2014/main" id="{CFC5C37B-1E50-4E2C-B519-5483FFDEE89A}"/>
            </a:ext>
          </a:extLst>
        </xdr:cNvPr>
        <xdr:cNvCxnSpPr/>
      </xdr:nvCxnSpPr>
      <xdr:spPr>
        <a:xfrm>
          <a:off x="11282680" y="6770370"/>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F2816C6-86FB-4B39-A34F-1D9D263B862B}"/>
            </a:ext>
          </a:extLst>
        </xdr:cNvPr>
        <xdr:cNvSpPr txBox="1"/>
      </xdr:nvSpPr>
      <xdr:spPr>
        <a:xfrm>
          <a:off x="1343724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CA80487-E040-43E3-A587-88A0E0759D2F}"/>
            </a:ext>
          </a:extLst>
        </xdr:cNvPr>
        <xdr:cNvSpPr txBox="1"/>
      </xdr:nvSpPr>
      <xdr:spPr>
        <a:xfrm>
          <a:off x="12675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C428D517-0ABB-4D0D-B553-C0CCCDD3309D}"/>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C524AFF5-8337-442D-8B1B-5056F3E7AED1}"/>
            </a:ext>
          </a:extLst>
        </xdr:cNvPr>
        <xdr:cNvSpPr txBox="1"/>
      </xdr:nvSpPr>
      <xdr:spPr>
        <a:xfrm>
          <a:off x="1110298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C4FEE82-5AAA-4661-B468-B1480266E172}"/>
            </a:ext>
          </a:extLst>
        </xdr:cNvPr>
        <xdr:cNvSpPr txBox="1"/>
      </xdr:nvSpPr>
      <xdr:spPr>
        <a:xfrm>
          <a:off x="1343724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28320</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9B4BDD0-AAD1-4613-AD1A-E0D9C5750F7D}"/>
            </a:ext>
          </a:extLst>
        </xdr:cNvPr>
        <xdr:cNvSpPr txBox="1"/>
      </xdr:nvSpPr>
      <xdr:spPr>
        <a:xfrm>
          <a:off x="12675244"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155683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44AF434-88F9-40AE-B6DC-A2D51B54C3AC}"/>
            </a:ext>
          </a:extLst>
        </xdr:cNvPr>
        <xdr:cNvSpPr txBox="1"/>
      </xdr:nvSpPr>
      <xdr:spPr>
        <a:xfrm>
          <a:off x="1190054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6B513751-2319-40B0-AE4D-E8C8BCA35B76}"/>
            </a:ext>
          </a:extLst>
        </xdr:cNvPr>
        <xdr:cNvSpPr txBox="1"/>
      </xdr:nvSpPr>
      <xdr:spPr>
        <a:xfrm>
          <a:off x="1110298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4C10084-5042-4EC5-85FF-0117FA8DBA0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E20A0E9E-C0C5-4B20-8C48-3F90D297785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EA05535-5A96-4DD2-8DD4-F3E07F0978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5E35E2F-5BA6-4F08-9479-728DC9A9B15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08FED43-BA80-4B04-A243-BB586EEBC9C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7965EE0-7336-47DB-BC1C-1930EF6156A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7E9899C-05EF-40A4-96AF-3F78838FDC0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EF58049C-BAE5-4B98-A294-036B46E2931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2A5D7BA-754E-4FA8-9A31-71D85C196C9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E28E8D0C-A014-431F-BF5F-39709A96E78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7EE6FB64-63FC-4C27-81EE-6811102F2E0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29C74F7A-5780-46E4-825B-FC8F76F30454}"/>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5295EE8B-E087-4C6F-8E20-8E1265EB820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82A7594B-B8B5-4F53-AA64-200D8DAE57B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CE660860-9885-41AC-85D2-4B53ED4BC61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9DCDB7F9-68A4-443E-9BF8-DA2FD0746B5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8799279-C5A6-4C64-BCCA-2F4FB6DD4A28}"/>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A83BE352-4303-4A80-B28B-7C6DA3E9DBF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208F6B63-DE2F-4CE7-84FF-F39263F3497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380BEF66-C855-4ACD-A048-7207710C21B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97921E0-321E-45E3-AEDC-8F92DAF58F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7A93636D-8A28-4B37-B23E-24F9DC3E338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4560E37-A1DE-4CFE-B723-63990B79E80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EBD91F1C-A8EA-4901-97C8-3FC24B99C79A}"/>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A21A4386-CFF5-4DEB-9593-0B0669CAEC74}"/>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F9F40C6B-F98D-495B-8306-09047BA380E4}"/>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EA4201B2-51A1-4733-9A82-813F940959B1}"/>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C5B35E3E-E2E5-444F-A820-55937499A09F}"/>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E711D5FA-0C8A-4AC6-9D5A-3F15DCF8AC5B}"/>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D1403BBB-B116-40E7-97FA-D41AE52BE644}"/>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F6EF7D2B-92ED-4347-BCAA-409A8DEA1E9C}"/>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148630</xdr:rowOff>
    </xdr:from>
    <xdr:to>
      <xdr:col>107</xdr:col>
      <xdr:colOff>101600</xdr:colOff>
      <xdr:row>40</xdr:row>
      <xdr:rowOff>78780</xdr:rowOff>
    </xdr:to>
    <xdr:sp macro="" textlink="">
      <xdr:nvSpPr>
        <xdr:cNvPr id="584" name="フローチャート: 判断 583">
          <a:extLst>
            <a:ext uri="{FF2B5EF4-FFF2-40B4-BE49-F238E27FC236}">
              <a16:creationId xmlns:a16="http://schemas.microsoft.com/office/drawing/2014/main" id="{BB5A9921-FE9B-402B-94BE-EAA46BAE0F8E}"/>
            </a:ext>
          </a:extLst>
        </xdr:cNvPr>
        <xdr:cNvSpPr/>
      </xdr:nvSpPr>
      <xdr:spPr>
        <a:xfrm>
          <a:off x="17937480" y="6686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161710</xdr:rowOff>
    </xdr:from>
    <xdr:to>
      <xdr:col>102</xdr:col>
      <xdr:colOff>165100</xdr:colOff>
      <xdr:row>40</xdr:row>
      <xdr:rowOff>91860</xdr:rowOff>
    </xdr:to>
    <xdr:sp macro="" textlink="">
      <xdr:nvSpPr>
        <xdr:cNvPr id="585" name="フローチャート: 判断 584">
          <a:extLst>
            <a:ext uri="{FF2B5EF4-FFF2-40B4-BE49-F238E27FC236}">
              <a16:creationId xmlns:a16="http://schemas.microsoft.com/office/drawing/2014/main" id="{677922A3-6E8F-4E46-98CD-ED633EE4873F}"/>
            </a:ext>
          </a:extLst>
        </xdr:cNvPr>
        <xdr:cNvSpPr/>
      </xdr:nvSpPr>
      <xdr:spPr>
        <a:xfrm>
          <a:off x="17162780" y="669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4940</xdr:rowOff>
    </xdr:from>
    <xdr:to>
      <xdr:col>98</xdr:col>
      <xdr:colOff>38100</xdr:colOff>
      <xdr:row>40</xdr:row>
      <xdr:rowOff>106540</xdr:rowOff>
    </xdr:to>
    <xdr:sp macro="" textlink="">
      <xdr:nvSpPr>
        <xdr:cNvPr id="586" name="フローチャート: 判断 585">
          <a:extLst>
            <a:ext uri="{FF2B5EF4-FFF2-40B4-BE49-F238E27FC236}">
              <a16:creationId xmlns:a16="http://schemas.microsoft.com/office/drawing/2014/main" id="{B16951D3-8927-4347-9C75-EEE1263E185F}"/>
            </a:ext>
          </a:extLst>
        </xdr:cNvPr>
        <xdr:cNvSpPr/>
      </xdr:nvSpPr>
      <xdr:spPr>
        <a:xfrm>
          <a:off x="16388080" y="6710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53B736E-1986-4188-83E2-614F436B642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9BE4A70-B6B6-4AE3-BDD9-60BD5372CC72}"/>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865B37F-D02E-41EA-85ED-5EF38F07C1E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C0FF5E3-49D7-464F-8664-403761AD337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607E7FE-BC2A-404B-8AAB-3AAA10AF29C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59740</xdr:rowOff>
    </xdr:from>
    <xdr:to>
      <xdr:col>116</xdr:col>
      <xdr:colOff>114300</xdr:colOff>
      <xdr:row>41</xdr:row>
      <xdr:rowOff>161340</xdr:rowOff>
    </xdr:to>
    <xdr:sp macro="" textlink="">
      <xdr:nvSpPr>
        <xdr:cNvPr id="592" name="楕円 591">
          <a:extLst>
            <a:ext uri="{FF2B5EF4-FFF2-40B4-BE49-F238E27FC236}">
              <a16:creationId xmlns:a16="http://schemas.microsoft.com/office/drawing/2014/main" id="{D0CE0DA9-C9E2-4168-8790-BA8ECB167E90}"/>
            </a:ext>
          </a:extLst>
        </xdr:cNvPr>
        <xdr:cNvSpPr/>
      </xdr:nvSpPr>
      <xdr:spPr>
        <a:xfrm>
          <a:off x="19458940" y="69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146117</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FA1032A-38C4-4AB3-8BAB-B2FCB8510913}"/>
            </a:ext>
          </a:extLst>
        </xdr:cNvPr>
        <xdr:cNvSpPr txBox="1"/>
      </xdr:nvSpPr>
      <xdr:spPr>
        <a:xfrm>
          <a:off x="19547840" y="685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60848</xdr:rowOff>
    </xdr:from>
    <xdr:to>
      <xdr:col>112</xdr:col>
      <xdr:colOff>38100</xdr:colOff>
      <xdr:row>41</xdr:row>
      <xdr:rowOff>162448</xdr:rowOff>
    </xdr:to>
    <xdr:sp macro="" textlink="">
      <xdr:nvSpPr>
        <xdr:cNvPr id="594" name="楕円 593">
          <a:extLst>
            <a:ext uri="{FF2B5EF4-FFF2-40B4-BE49-F238E27FC236}">
              <a16:creationId xmlns:a16="http://schemas.microsoft.com/office/drawing/2014/main" id="{CF2E8E84-9ADC-4C77-928D-3DFBFB566068}"/>
            </a:ext>
          </a:extLst>
        </xdr:cNvPr>
        <xdr:cNvSpPr/>
      </xdr:nvSpPr>
      <xdr:spPr>
        <a:xfrm>
          <a:off x="18735040" y="6934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110540</xdr:rowOff>
    </xdr:from>
    <xdr:to>
      <xdr:col>116</xdr:col>
      <xdr:colOff>63500</xdr:colOff>
      <xdr:row>41</xdr:row>
      <xdr:rowOff>111648</xdr:rowOff>
    </xdr:to>
    <xdr:cxnSp macro="">
      <xdr:nvCxnSpPr>
        <xdr:cNvPr id="595" name="直線コネクタ 594">
          <a:extLst>
            <a:ext uri="{FF2B5EF4-FFF2-40B4-BE49-F238E27FC236}">
              <a16:creationId xmlns:a16="http://schemas.microsoft.com/office/drawing/2014/main" id="{FC9A3452-C527-4008-AD3B-327289786D39}"/>
            </a:ext>
          </a:extLst>
        </xdr:cNvPr>
        <xdr:cNvCxnSpPr/>
      </xdr:nvCxnSpPr>
      <xdr:spPr>
        <a:xfrm flipV="1">
          <a:off x="18778220" y="6983780"/>
          <a:ext cx="73152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63747</xdr:rowOff>
    </xdr:from>
    <xdr:to>
      <xdr:col>107</xdr:col>
      <xdr:colOff>101600</xdr:colOff>
      <xdr:row>41</xdr:row>
      <xdr:rowOff>165347</xdr:rowOff>
    </xdr:to>
    <xdr:sp macro="" textlink="">
      <xdr:nvSpPr>
        <xdr:cNvPr id="596" name="楕円 595">
          <a:extLst>
            <a:ext uri="{FF2B5EF4-FFF2-40B4-BE49-F238E27FC236}">
              <a16:creationId xmlns:a16="http://schemas.microsoft.com/office/drawing/2014/main" id="{2970EFFF-AA7C-4437-9B1C-A428ABBC01EC}"/>
            </a:ext>
          </a:extLst>
        </xdr:cNvPr>
        <xdr:cNvSpPr/>
      </xdr:nvSpPr>
      <xdr:spPr>
        <a:xfrm>
          <a:off x="17937480" y="69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111648</xdr:rowOff>
    </xdr:from>
    <xdr:to>
      <xdr:col>111</xdr:col>
      <xdr:colOff>177800</xdr:colOff>
      <xdr:row>41</xdr:row>
      <xdr:rowOff>114547</xdr:rowOff>
    </xdr:to>
    <xdr:cxnSp macro="">
      <xdr:nvCxnSpPr>
        <xdr:cNvPr id="597" name="直線コネクタ 596">
          <a:extLst>
            <a:ext uri="{FF2B5EF4-FFF2-40B4-BE49-F238E27FC236}">
              <a16:creationId xmlns:a16="http://schemas.microsoft.com/office/drawing/2014/main" id="{73532564-68F7-40EC-98AA-9F85E434F695}"/>
            </a:ext>
          </a:extLst>
        </xdr:cNvPr>
        <xdr:cNvCxnSpPr/>
      </xdr:nvCxnSpPr>
      <xdr:spPr>
        <a:xfrm flipV="1">
          <a:off x="17988280" y="6984888"/>
          <a:ext cx="78994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65211</xdr:rowOff>
    </xdr:from>
    <xdr:to>
      <xdr:col>102</xdr:col>
      <xdr:colOff>165100</xdr:colOff>
      <xdr:row>41</xdr:row>
      <xdr:rowOff>166811</xdr:rowOff>
    </xdr:to>
    <xdr:sp macro="" textlink="">
      <xdr:nvSpPr>
        <xdr:cNvPr id="598" name="楕円 597">
          <a:extLst>
            <a:ext uri="{FF2B5EF4-FFF2-40B4-BE49-F238E27FC236}">
              <a16:creationId xmlns:a16="http://schemas.microsoft.com/office/drawing/2014/main" id="{CE5B405D-782E-4FA6-A9E0-87DB87A000D4}"/>
            </a:ext>
          </a:extLst>
        </xdr:cNvPr>
        <xdr:cNvSpPr/>
      </xdr:nvSpPr>
      <xdr:spPr>
        <a:xfrm>
          <a:off x="17162780" y="6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114547</xdr:rowOff>
    </xdr:from>
    <xdr:to>
      <xdr:col>107</xdr:col>
      <xdr:colOff>50800</xdr:colOff>
      <xdr:row>41</xdr:row>
      <xdr:rowOff>116011</xdr:rowOff>
    </xdr:to>
    <xdr:cxnSp macro="">
      <xdr:nvCxnSpPr>
        <xdr:cNvPr id="599" name="直線コネクタ 598">
          <a:extLst>
            <a:ext uri="{FF2B5EF4-FFF2-40B4-BE49-F238E27FC236}">
              <a16:creationId xmlns:a16="http://schemas.microsoft.com/office/drawing/2014/main" id="{8157A560-0BBB-469F-9D1F-0AFB07B880D8}"/>
            </a:ext>
          </a:extLst>
        </xdr:cNvPr>
        <xdr:cNvCxnSpPr/>
      </xdr:nvCxnSpPr>
      <xdr:spPr>
        <a:xfrm flipV="1">
          <a:off x="17213580" y="6987787"/>
          <a:ext cx="7747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66498</xdr:rowOff>
    </xdr:from>
    <xdr:to>
      <xdr:col>98</xdr:col>
      <xdr:colOff>38100</xdr:colOff>
      <xdr:row>41</xdr:row>
      <xdr:rowOff>168098</xdr:rowOff>
    </xdr:to>
    <xdr:sp macro="" textlink="">
      <xdr:nvSpPr>
        <xdr:cNvPr id="600" name="楕円 599">
          <a:extLst>
            <a:ext uri="{FF2B5EF4-FFF2-40B4-BE49-F238E27FC236}">
              <a16:creationId xmlns:a16="http://schemas.microsoft.com/office/drawing/2014/main" id="{6519059C-A77E-4239-9AD8-A7C492C0E8EB}"/>
            </a:ext>
          </a:extLst>
        </xdr:cNvPr>
        <xdr:cNvSpPr/>
      </xdr:nvSpPr>
      <xdr:spPr>
        <a:xfrm>
          <a:off x="16388080" y="693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116011</xdr:rowOff>
    </xdr:from>
    <xdr:to>
      <xdr:col>102</xdr:col>
      <xdr:colOff>114300</xdr:colOff>
      <xdr:row>41</xdr:row>
      <xdr:rowOff>117298</xdr:rowOff>
    </xdr:to>
    <xdr:cxnSp macro="">
      <xdr:nvCxnSpPr>
        <xdr:cNvPr id="601" name="直線コネクタ 600">
          <a:extLst>
            <a:ext uri="{FF2B5EF4-FFF2-40B4-BE49-F238E27FC236}">
              <a16:creationId xmlns:a16="http://schemas.microsoft.com/office/drawing/2014/main" id="{C394E2AE-1EE7-4704-ABED-69050DCC21FA}"/>
            </a:ext>
          </a:extLst>
        </xdr:cNvPr>
        <xdr:cNvCxnSpPr/>
      </xdr:nvCxnSpPr>
      <xdr:spPr>
        <a:xfrm flipV="1">
          <a:off x="16431260" y="6989251"/>
          <a:ext cx="782320" cy="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D15CA8E-B1D7-4EDA-A5D4-E0BC960531CE}"/>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95307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D20F3D14-CB7B-4B5D-8C96-41B6FF4929EA}"/>
            </a:ext>
          </a:extLst>
        </xdr:cNvPr>
        <xdr:cNvSpPr txBox="1"/>
      </xdr:nvSpPr>
      <xdr:spPr>
        <a:xfrm>
          <a:off x="17766811" y="64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108387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F4B5EF33-0976-4F89-A046-3FEAC5433AAD}"/>
            </a:ext>
          </a:extLst>
        </xdr:cNvPr>
        <xdr:cNvSpPr txBox="1"/>
      </xdr:nvSpPr>
      <xdr:spPr>
        <a:xfrm>
          <a:off x="16969251" y="64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123067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480AA8D8-9D42-4AB6-A0C8-DD336E3489AA}"/>
            </a:ext>
          </a:extLst>
        </xdr:cNvPr>
        <xdr:cNvSpPr txBox="1"/>
      </xdr:nvSpPr>
      <xdr:spPr>
        <a:xfrm>
          <a:off x="16194551" y="64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153575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D6E9D673-1EFD-4297-8C53-6F838E3C601C}"/>
            </a:ext>
          </a:extLst>
        </xdr:cNvPr>
        <xdr:cNvSpPr txBox="1"/>
      </xdr:nvSpPr>
      <xdr:spPr>
        <a:xfrm>
          <a:off x="18528811" y="70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156474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FBA01BE8-2F51-4F7F-9A79-06B784C9BBE3}"/>
            </a:ext>
          </a:extLst>
        </xdr:cNvPr>
        <xdr:cNvSpPr txBox="1"/>
      </xdr:nvSpPr>
      <xdr:spPr>
        <a:xfrm>
          <a:off x="17766811" y="70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157938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6F0C4B2-C640-40C9-A404-A9727E8FA14F}"/>
            </a:ext>
          </a:extLst>
        </xdr:cNvPr>
        <xdr:cNvSpPr txBox="1"/>
      </xdr:nvSpPr>
      <xdr:spPr>
        <a:xfrm>
          <a:off x="16969251" y="70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159225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1BAB7FF8-7B23-46A6-A2B6-65324ACEFA18}"/>
            </a:ext>
          </a:extLst>
        </xdr:cNvPr>
        <xdr:cNvSpPr txBox="1"/>
      </xdr:nvSpPr>
      <xdr:spPr>
        <a:xfrm>
          <a:off x="16194551" y="70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173DFD0-8407-45F9-9359-B0B6AC0E8C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E88664E-E37F-4207-BFB5-8C980E6D6B4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A4C543AC-6CFB-4ADE-9D05-F7BE34844F6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AE3791B-BD17-4AEB-B99F-936E42F35E9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CE2905E1-8280-4921-981D-6AA165F0AF1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EBECE43-C0ED-47B0-BBFC-013A6206CD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DEC108E-EB13-45A5-9A8D-A918BC6BC31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EABFCB6-AD23-4F9C-8419-28BC5D9BB83C}"/>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7051E3FC-E661-4B6C-B5AE-A8A957EEE91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66C9F4CF-6A26-47D8-AEC3-5CC040DDFC8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C41A1461-4758-4804-BEFB-DF02CFB7BB7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29B60E63-AA41-41A2-A900-C2DCF7DDF91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EBA99544-2D73-4080-AB57-FF5F45B75F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16A1AA10-6468-446D-AC06-4792744D91B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5F810BB7-13D4-436E-B9AA-7F40506CDF2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BD0499EC-9E9F-4232-BECF-3F5779E52F38}"/>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0B5528D-C5B0-4E7A-84DD-866683B3A73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19E5AA5D-ECED-4996-B2AE-56099EDDE7C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8105D6F8-764C-4950-9E1F-393FF362D5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97E36BD-F9AB-4259-8713-AD0B2977E79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929C836-E0C2-4C76-A71E-73DB1021257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5955C60E-E308-4CE4-BF76-0654D71EC7E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8E9885F8-B994-478D-B857-C5144D22B15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386EFAC4-7985-45EA-830B-01A677E31A5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C779E4A-08A8-4256-A1ED-249E989CE3C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BFB9248E-8A83-4EED-B7F8-AE23B9F1D16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95690742-03B3-4EC5-AE9E-D26D4674E20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956D6200-CB00-4751-AA54-6C0E45A7485E}"/>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FEBBC366-640E-4528-8FDB-69CFC3B1F447}"/>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3AB56A58-4825-4E44-AFD4-3D28F0DFC19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8B8BC25D-C751-491C-B962-65C27D70D44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CAFB8B86-36F8-4BDE-954A-1B9C428DC12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3B2A3B44-E21A-4548-B1D8-707D883EC85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D0629411-4724-4B37-934A-4AB3F0C82A6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BBFB48F8-0C05-4D30-A6E4-E24D6E3E8A3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3C083085-4F68-4402-9FD5-5CF9B58E62D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EB015E0E-FB3C-4E49-8A0D-1FE2BB35DA5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B8758208-7A96-470C-B505-CFEF8A1B248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A82C9BB2-8B42-4C14-B1B7-A010F8B89DA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AF708F6F-62ED-42A4-BCB0-A9EA507664B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0" name="直線コネクタ 649">
          <a:extLst>
            <a:ext uri="{FF2B5EF4-FFF2-40B4-BE49-F238E27FC236}">
              <a16:creationId xmlns:a16="http://schemas.microsoft.com/office/drawing/2014/main" id="{C619B35D-ED72-4102-9319-29C721F0445C}"/>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7E3798B3-564C-49AD-A6EB-1194C2EE97CB}"/>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2" name="直線コネクタ 651">
          <a:extLst>
            <a:ext uri="{FF2B5EF4-FFF2-40B4-BE49-F238E27FC236}">
              <a16:creationId xmlns:a16="http://schemas.microsoft.com/office/drawing/2014/main" id="{4FD1FB68-685A-407E-BD44-B2451D07BDC7}"/>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13D8B33E-8499-47D9-BCF9-83C2A26A262B}"/>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4" name="直線コネクタ 653">
          <a:extLst>
            <a:ext uri="{FF2B5EF4-FFF2-40B4-BE49-F238E27FC236}">
              <a16:creationId xmlns:a16="http://schemas.microsoft.com/office/drawing/2014/main" id="{0F0E1D4A-C41A-48CD-A727-0E1CA58920A1}"/>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5880D0B6-0B58-4D36-B52E-5705A263DE4F}"/>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6" name="フローチャート: 判断 655">
          <a:extLst>
            <a:ext uri="{FF2B5EF4-FFF2-40B4-BE49-F238E27FC236}">
              <a16:creationId xmlns:a16="http://schemas.microsoft.com/office/drawing/2014/main" id="{5AC7F684-B6ED-4972-98A3-3620BF8D41B8}"/>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7" name="フローチャート: 判断 656">
          <a:extLst>
            <a:ext uri="{FF2B5EF4-FFF2-40B4-BE49-F238E27FC236}">
              <a16:creationId xmlns:a16="http://schemas.microsoft.com/office/drawing/2014/main" id="{67F1192A-9FB5-4393-A135-3C7E47E9900F}"/>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8" name="フローチャート: 判断 657">
          <a:extLst>
            <a:ext uri="{FF2B5EF4-FFF2-40B4-BE49-F238E27FC236}">
              <a16:creationId xmlns:a16="http://schemas.microsoft.com/office/drawing/2014/main" id="{479F6837-4153-4556-8D56-0DAE33101F28}"/>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9" name="フローチャート: 判断 658">
          <a:extLst>
            <a:ext uri="{FF2B5EF4-FFF2-40B4-BE49-F238E27FC236}">
              <a16:creationId xmlns:a16="http://schemas.microsoft.com/office/drawing/2014/main" id="{05CC1143-7925-4454-9155-876BC7D8378C}"/>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60" name="フローチャート: 判断 659">
          <a:extLst>
            <a:ext uri="{FF2B5EF4-FFF2-40B4-BE49-F238E27FC236}">
              <a16:creationId xmlns:a16="http://schemas.microsoft.com/office/drawing/2014/main" id="{0EA5570E-88EC-4AA3-A6C0-F9BFAD4A352B}"/>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A898A26-222A-41F9-9798-C6A438BE3FD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5A2EDD5-3835-41D4-881F-39AAD8CCC62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EB3388F-0D13-4079-B3D1-56748CB0206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F1C22B8-90DA-4F23-88D6-6CAA6C56D95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5CDC784-D98C-4BBC-B973-8C6274D3F0A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107314</xdr:rowOff>
    </xdr:from>
    <xdr:to>
      <xdr:col>85</xdr:col>
      <xdr:colOff>177800</xdr:colOff>
      <xdr:row>81</xdr:row>
      <xdr:rowOff>37464</xdr:rowOff>
    </xdr:to>
    <xdr:sp macro="" textlink="">
      <xdr:nvSpPr>
        <xdr:cNvPr id="666" name="楕円 665">
          <a:extLst>
            <a:ext uri="{FF2B5EF4-FFF2-40B4-BE49-F238E27FC236}">
              <a16:creationId xmlns:a16="http://schemas.microsoft.com/office/drawing/2014/main" id="{A110ABE8-2A87-4D94-825F-CF0EAEE63DE5}"/>
            </a:ext>
          </a:extLst>
        </xdr:cNvPr>
        <xdr:cNvSpPr/>
      </xdr:nvSpPr>
      <xdr:spPr>
        <a:xfrm>
          <a:off x="14325600" y="135185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130191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EEB8B833-FE97-4601-9360-CF55ED406E85}"/>
            </a:ext>
          </a:extLst>
        </xdr:cNvPr>
        <xdr:cNvSpPr txBox="1"/>
      </xdr:nvSpPr>
      <xdr:spPr>
        <a:xfrm>
          <a:off x="14414500"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34925</xdr:rowOff>
    </xdr:from>
    <xdr:to>
      <xdr:col>81</xdr:col>
      <xdr:colOff>101600</xdr:colOff>
      <xdr:row>80</xdr:row>
      <xdr:rowOff>136525</xdr:rowOff>
    </xdr:to>
    <xdr:sp macro="" textlink="">
      <xdr:nvSpPr>
        <xdr:cNvPr id="668" name="楕円 667">
          <a:extLst>
            <a:ext uri="{FF2B5EF4-FFF2-40B4-BE49-F238E27FC236}">
              <a16:creationId xmlns:a16="http://schemas.microsoft.com/office/drawing/2014/main" id="{C7D83B34-EDAD-4590-B876-8FEE7FABEE39}"/>
            </a:ext>
          </a:extLst>
        </xdr:cNvPr>
        <xdr:cNvSpPr/>
      </xdr:nvSpPr>
      <xdr:spPr>
        <a:xfrm>
          <a:off x="1357884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85725</xdr:rowOff>
    </xdr:from>
    <xdr:to>
      <xdr:col>85</xdr:col>
      <xdr:colOff>127000</xdr:colOff>
      <xdr:row>80</xdr:row>
      <xdr:rowOff>158114</xdr:rowOff>
    </xdr:to>
    <xdr:cxnSp macro="">
      <xdr:nvCxnSpPr>
        <xdr:cNvPr id="669" name="直線コネクタ 668">
          <a:extLst>
            <a:ext uri="{FF2B5EF4-FFF2-40B4-BE49-F238E27FC236}">
              <a16:creationId xmlns:a16="http://schemas.microsoft.com/office/drawing/2014/main" id="{D4EFF187-ACF2-4689-874C-E882FCCE4C57}"/>
            </a:ext>
          </a:extLst>
        </xdr:cNvPr>
        <xdr:cNvCxnSpPr/>
      </xdr:nvCxnSpPr>
      <xdr:spPr>
        <a:xfrm>
          <a:off x="13629640" y="13496925"/>
          <a:ext cx="74676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70" name="楕円 669">
          <a:extLst>
            <a:ext uri="{FF2B5EF4-FFF2-40B4-BE49-F238E27FC236}">
              <a16:creationId xmlns:a16="http://schemas.microsoft.com/office/drawing/2014/main" id="{D6F5059D-09FB-413B-B753-6E378232C706}"/>
            </a:ext>
          </a:extLst>
        </xdr:cNvPr>
        <xdr:cNvSpPr/>
      </xdr:nvSpPr>
      <xdr:spPr>
        <a:xfrm>
          <a:off x="128041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85725</xdr:rowOff>
    </xdr:from>
    <xdr:to>
      <xdr:col>81</xdr:col>
      <xdr:colOff>50800</xdr:colOff>
      <xdr:row>82</xdr:row>
      <xdr:rowOff>106680</xdr:rowOff>
    </xdr:to>
    <xdr:cxnSp macro="">
      <xdr:nvCxnSpPr>
        <xdr:cNvPr id="671" name="直線コネクタ 670">
          <a:extLst>
            <a:ext uri="{FF2B5EF4-FFF2-40B4-BE49-F238E27FC236}">
              <a16:creationId xmlns:a16="http://schemas.microsoft.com/office/drawing/2014/main" id="{01AA086F-6FD5-4F97-8598-C2D3D309554F}"/>
            </a:ext>
          </a:extLst>
        </xdr:cNvPr>
        <xdr:cNvCxnSpPr/>
      </xdr:nvCxnSpPr>
      <xdr:spPr>
        <a:xfrm flipV="1">
          <a:off x="12854940" y="13496925"/>
          <a:ext cx="7747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72" name="楕円 671">
          <a:extLst>
            <a:ext uri="{FF2B5EF4-FFF2-40B4-BE49-F238E27FC236}">
              <a16:creationId xmlns:a16="http://schemas.microsoft.com/office/drawing/2014/main" id="{F0A7BC21-61E7-447D-A2C3-A883A46AA218}"/>
            </a:ext>
          </a:extLst>
        </xdr:cNvPr>
        <xdr:cNvSpPr/>
      </xdr:nvSpPr>
      <xdr:spPr>
        <a:xfrm>
          <a:off x="12029440" y="13783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87630</xdr:rowOff>
    </xdr:from>
    <xdr:to>
      <xdr:col>76</xdr:col>
      <xdr:colOff>114300</xdr:colOff>
      <xdr:row>82</xdr:row>
      <xdr:rowOff>106680</xdr:rowOff>
    </xdr:to>
    <xdr:cxnSp macro="">
      <xdr:nvCxnSpPr>
        <xdr:cNvPr id="673" name="直線コネクタ 672">
          <a:extLst>
            <a:ext uri="{FF2B5EF4-FFF2-40B4-BE49-F238E27FC236}">
              <a16:creationId xmlns:a16="http://schemas.microsoft.com/office/drawing/2014/main" id="{1579D81A-867C-46E8-9E2E-8938375E8301}"/>
            </a:ext>
          </a:extLst>
        </xdr:cNvPr>
        <xdr:cNvCxnSpPr/>
      </xdr:nvCxnSpPr>
      <xdr:spPr>
        <a:xfrm>
          <a:off x="12072620" y="1383411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31114</xdr:rowOff>
    </xdr:from>
    <xdr:to>
      <xdr:col>67</xdr:col>
      <xdr:colOff>101600</xdr:colOff>
      <xdr:row>82</xdr:row>
      <xdr:rowOff>132714</xdr:rowOff>
    </xdr:to>
    <xdr:sp macro="" textlink="">
      <xdr:nvSpPr>
        <xdr:cNvPr id="674" name="楕円 673">
          <a:extLst>
            <a:ext uri="{FF2B5EF4-FFF2-40B4-BE49-F238E27FC236}">
              <a16:creationId xmlns:a16="http://schemas.microsoft.com/office/drawing/2014/main" id="{48E24329-1D8A-4298-9FCF-886FE6AC42B2}"/>
            </a:ext>
          </a:extLst>
        </xdr:cNvPr>
        <xdr:cNvSpPr/>
      </xdr:nvSpPr>
      <xdr:spPr>
        <a:xfrm>
          <a:off x="11231880" y="13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81914</xdr:rowOff>
    </xdr:from>
    <xdr:to>
      <xdr:col>71</xdr:col>
      <xdr:colOff>177800</xdr:colOff>
      <xdr:row>82</xdr:row>
      <xdr:rowOff>87630</xdr:rowOff>
    </xdr:to>
    <xdr:cxnSp macro="">
      <xdr:nvCxnSpPr>
        <xdr:cNvPr id="675" name="直線コネクタ 674">
          <a:extLst>
            <a:ext uri="{FF2B5EF4-FFF2-40B4-BE49-F238E27FC236}">
              <a16:creationId xmlns:a16="http://schemas.microsoft.com/office/drawing/2014/main" id="{C3FE4699-542E-4F00-965C-473C8F9F4034}"/>
            </a:ext>
          </a:extLst>
        </xdr:cNvPr>
        <xdr:cNvCxnSpPr/>
      </xdr:nvCxnSpPr>
      <xdr:spPr>
        <a:xfrm>
          <a:off x="11282680" y="13828394"/>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6" name="n_1aveValue【消防施設】&#10;有形固定資産減価償却率">
          <a:extLst>
            <a:ext uri="{FF2B5EF4-FFF2-40B4-BE49-F238E27FC236}">
              <a16:creationId xmlns:a16="http://schemas.microsoft.com/office/drawing/2014/main" id="{8C073EB7-A8B0-4452-9650-9A6C3A29F2C2}"/>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677" name="n_2aveValue【消防施設】&#10;有形固定資産減価償却率">
          <a:extLst>
            <a:ext uri="{FF2B5EF4-FFF2-40B4-BE49-F238E27FC236}">
              <a16:creationId xmlns:a16="http://schemas.microsoft.com/office/drawing/2014/main" id="{87446DF6-C502-4895-AD40-0DC0F617CA3D}"/>
            </a:ext>
          </a:extLst>
        </xdr:cNvPr>
        <xdr:cNvSpPr txBox="1"/>
      </xdr:nvSpPr>
      <xdr:spPr>
        <a:xfrm>
          <a:off x="12675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678" name="n_3aveValue【消防施設】&#10;有形固定資産減価償却率">
          <a:extLst>
            <a:ext uri="{FF2B5EF4-FFF2-40B4-BE49-F238E27FC236}">
              <a16:creationId xmlns:a16="http://schemas.microsoft.com/office/drawing/2014/main" id="{DA23E0F1-5676-4328-B7CE-C60371005207}"/>
            </a:ext>
          </a:extLst>
        </xdr:cNvPr>
        <xdr:cNvSpPr txBox="1"/>
      </xdr:nvSpPr>
      <xdr:spPr>
        <a:xfrm>
          <a:off x="119005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9" name="n_4aveValue【消防施設】&#10;有形固定資産減価償却率">
          <a:extLst>
            <a:ext uri="{FF2B5EF4-FFF2-40B4-BE49-F238E27FC236}">
              <a16:creationId xmlns:a16="http://schemas.microsoft.com/office/drawing/2014/main" id="{4FB9409F-CE23-44E8-8197-DE0E1178F255}"/>
            </a:ext>
          </a:extLst>
        </xdr:cNvPr>
        <xdr:cNvSpPr txBox="1"/>
      </xdr:nvSpPr>
      <xdr:spPr>
        <a:xfrm>
          <a:off x="1110298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153052</xdr:rowOff>
    </xdr:from>
    <xdr:ext cx="405111" cy="259045"/>
    <xdr:sp macro="" textlink="">
      <xdr:nvSpPr>
        <xdr:cNvPr id="680" name="n_1mainValue【消防施設】&#10;有形固定資産減価償却率">
          <a:extLst>
            <a:ext uri="{FF2B5EF4-FFF2-40B4-BE49-F238E27FC236}">
              <a16:creationId xmlns:a16="http://schemas.microsoft.com/office/drawing/2014/main" id="{59B0E183-2D92-4AC1-B9C5-E764A3B28B9D}"/>
            </a:ext>
          </a:extLst>
        </xdr:cNvPr>
        <xdr:cNvSpPr txBox="1"/>
      </xdr:nvSpPr>
      <xdr:spPr>
        <a:xfrm>
          <a:off x="1343724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681" name="n_2mainValue【消防施設】&#10;有形固定資産減価償却率">
          <a:extLst>
            <a:ext uri="{FF2B5EF4-FFF2-40B4-BE49-F238E27FC236}">
              <a16:creationId xmlns:a16="http://schemas.microsoft.com/office/drawing/2014/main" id="{9E62B310-DE52-4050-9AB6-602357BA1B8E}"/>
            </a:ext>
          </a:extLst>
        </xdr:cNvPr>
        <xdr:cNvSpPr txBox="1"/>
      </xdr:nvSpPr>
      <xdr:spPr>
        <a:xfrm>
          <a:off x="12675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129557</xdr:rowOff>
    </xdr:from>
    <xdr:ext cx="405111" cy="259045"/>
    <xdr:sp macro="" textlink="">
      <xdr:nvSpPr>
        <xdr:cNvPr id="682" name="n_3mainValue【消防施設】&#10;有形固定資産減価償却率">
          <a:extLst>
            <a:ext uri="{FF2B5EF4-FFF2-40B4-BE49-F238E27FC236}">
              <a16:creationId xmlns:a16="http://schemas.microsoft.com/office/drawing/2014/main" id="{283B0F56-A8C1-4D03-9632-24E9B8430CA2}"/>
            </a:ext>
          </a:extLst>
        </xdr:cNvPr>
        <xdr:cNvSpPr txBox="1"/>
      </xdr:nvSpPr>
      <xdr:spPr>
        <a:xfrm>
          <a:off x="1190054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83" name="n_4mainValue【消防施設】&#10;有形固定資産減価償却率">
          <a:extLst>
            <a:ext uri="{FF2B5EF4-FFF2-40B4-BE49-F238E27FC236}">
              <a16:creationId xmlns:a16="http://schemas.microsoft.com/office/drawing/2014/main" id="{2C036E18-0E27-4653-9B24-1C216F4AEA9A}"/>
            </a:ext>
          </a:extLst>
        </xdr:cNvPr>
        <xdr:cNvSpPr txBox="1"/>
      </xdr:nvSpPr>
      <xdr:spPr>
        <a:xfrm>
          <a:off x="1110298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F62A5CF-B68E-43D1-8017-D2E20BA8EA3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EF636502-7FA6-4AAE-B852-DA54358721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7F1812EE-BA84-40F3-B118-06736141FA4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36D6418D-432D-4D47-9DDB-9D54AB867D5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2A83616D-2878-4336-B53D-48085113217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7FD02A5A-541C-41A2-ABCD-F2D624F5EEE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4447C53-C6A7-4AD7-B7FF-F6A24944BB0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6E490FC-29F5-4AC3-9EF9-57E23AFA406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F389FB80-D4BD-4106-BFCA-B0E83FA3835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A24F114-01A3-4ED8-8F3F-357DA8E185D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a:extLst>
            <a:ext uri="{FF2B5EF4-FFF2-40B4-BE49-F238E27FC236}">
              <a16:creationId xmlns:a16="http://schemas.microsoft.com/office/drawing/2014/main" id="{244BC767-AEA2-4ECF-8A34-C1072D2A442D}"/>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a:extLst>
            <a:ext uri="{FF2B5EF4-FFF2-40B4-BE49-F238E27FC236}">
              <a16:creationId xmlns:a16="http://schemas.microsoft.com/office/drawing/2014/main" id="{218F045C-2A19-4AF4-8541-70AAB0595BA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4BC97DBE-6C55-411F-84D8-4CA6A93FB41E}"/>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50F31D00-B063-420F-879A-76CD1D3A02C9}"/>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a:extLst>
            <a:ext uri="{FF2B5EF4-FFF2-40B4-BE49-F238E27FC236}">
              <a16:creationId xmlns:a16="http://schemas.microsoft.com/office/drawing/2014/main" id="{4F4D3642-8F2B-450B-983B-11B793E5781C}"/>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a:extLst>
            <a:ext uri="{FF2B5EF4-FFF2-40B4-BE49-F238E27FC236}">
              <a16:creationId xmlns:a16="http://schemas.microsoft.com/office/drawing/2014/main" id="{8C6927D6-800F-4905-BE02-D4AEA689F99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07AF372-1090-4ACA-B77E-5F478C1EAF2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13E87E9C-7B62-4F17-8BF3-2FAC7E0FDAF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DC9944FA-DA66-4845-B298-A6147975DB9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3" name="直線コネクタ 702">
          <a:extLst>
            <a:ext uri="{FF2B5EF4-FFF2-40B4-BE49-F238E27FC236}">
              <a16:creationId xmlns:a16="http://schemas.microsoft.com/office/drawing/2014/main" id="{1DB3C7BC-65BB-4DB0-9966-0B65E3DCCDD2}"/>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4" name="【消防施設】&#10;一人当たり面積最小値テキスト">
          <a:extLst>
            <a:ext uri="{FF2B5EF4-FFF2-40B4-BE49-F238E27FC236}">
              <a16:creationId xmlns:a16="http://schemas.microsoft.com/office/drawing/2014/main" id="{0824D2F4-99E7-4152-9687-841DC107845E}"/>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5" name="直線コネクタ 704">
          <a:extLst>
            <a:ext uri="{FF2B5EF4-FFF2-40B4-BE49-F238E27FC236}">
              <a16:creationId xmlns:a16="http://schemas.microsoft.com/office/drawing/2014/main" id="{FFE33301-786B-47ED-937D-73145E01E3A1}"/>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6" name="【消防施設】&#10;一人当たり面積最大値テキスト">
          <a:extLst>
            <a:ext uri="{FF2B5EF4-FFF2-40B4-BE49-F238E27FC236}">
              <a16:creationId xmlns:a16="http://schemas.microsoft.com/office/drawing/2014/main" id="{353EF1DB-16BE-459F-8E99-49FB7433B61C}"/>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7" name="直線コネクタ 706">
          <a:extLst>
            <a:ext uri="{FF2B5EF4-FFF2-40B4-BE49-F238E27FC236}">
              <a16:creationId xmlns:a16="http://schemas.microsoft.com/office/drawing/2014/main" id="{3BCDBE15-5F38-48CC-85C7-90825C2633D8}"/>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08" name="【消防施設】&#10;一人当たり面積平均値テキスト">
          <a:extLst>
            <a:ext uri="{FF2B5EF4-FFF2-40B4-BE49-F238E27FC236}">
              <a16:creationId xmlns:a16="http://schemas.microsoft.com/office/drawing/2014/main" id="{BA99C16D-9443-4EDA-B667-0B91D8C70665}"/>
            </a:ext>
          </a:extLst>
        </xdr:cNvPr>
        <xdr:cNvSpPr txBox="1"/>
      </xdr:nvSpPr>
      <xdr:spPr>
        <a:xfrm>
          <a:off x="19547840" y="13780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09" name="フローチャート: 判断 708">
          <a:extLst>
            <a:ext uri="{FF2B5EF4-FFF2-40B4-BE49-F238E27FC236}">
              <a16:creationId xmlns:a16="http://schemas.microsoft.com/office/drawing/2014/main" id="{0D927AE0-49DA-45FE-A3E9-2AA2FDB47E45}"/>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0" name="フローチャート: 判断 709">
          <a:extLst>
            <a:ext uri="{FF2B5EF4-FFF2-40B4-BE49-F238E27FC236}">
              <a16:creationId xmlns:a16="http://schemas.microsoft.com/office/drawing/2014/main" id="{E6DF445A-EAD8-426E-86AC-6E28B0AB1C85}"/>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135889</xdr:rowOff>
    </xdr:from>
    <xdr:to>
      <xdr:col>107</xdr:col>
      <xdr:colOff>101600</xdr:colOff>
      <xdr:row>82</xdr:row>
      <xdr:rowOff>66039</xdr:rowOff>
    </xdr:to>
    <xdr:sp macro="" textlink="">
      <xdr:nvSpPr>
        <xdr:cNvPr id="711" name="フローチャート: 判断 710">
          <a:extLst>
            <a:ext uri="{FF2B5EF4-FFF2-40B4-BE49-F238E27FC236}">
              <a16:creationId xmlns:a16="http://schemas.microsoft.com/office/drawing/2014/main" id="{D87FE380-08CA-41DC-9BCF-74AE7C7F50DE}"/>
            </a:ext>
          </a:extLst>
        </xdr:cNvPr>
        <xdr:cNvSpPr/>
      </xdr:nvSpPr>
      <xdr:spPr>
        <a:xfrm>
          <a:off x="1793748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12" name="フローチャート: 判断 711">
          <a:extLst>
            <a:ext uri="{FF2B5EF4-FFF2-40B4-BE49-F238E27FC236}">
              <a16:creationId xmlns:a16="http://schemas.microsoft.com/office/drawing/2014/main" id="{5EA65565-5F68-4060-A868-9A45540B28F2}"/>
            </a:ext>
          </a:extLst>
        </xdr:cNvPr>
        <xdr:cNvSpPr/>
      </xdr:nvSpPr>
      <xdr:spPr>
        <a:xfrm>
          <a:off x="1716278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164464</xdr:rowOff>
    </xdr:from>
    <xdr:to>
      <xdr:col>98</xdr:col>
      <xdr:colOff>38100</xdr:colOff>
      <xdr:row>82</xdr:row>
      <xdr:rowOff>94614</xdr:rowOff>
    </xdr:to>
    <xdr:sp macro="" textlink="">
      <xdr:nvSpPr>
        <xdr:cNvPr id="713" name="フローチャート: 判断 712">
          <a:extLst>
            <a:ext uri="{FF2B5EF4-FFF2-40B4-BE49-F238E27FC236}">
              <a16:creationId xmlns:a16="http://schemas.microsoft.com/office/drawing/2014/main" id="{969C0A4E-1FD7-4344-9812-BCCA12DB4473}"/>
            </a:ext>
          </a:extLst>
        </xdr:cNvPr>
        <xdr:cNvSpPr/>
      </xdr:nvSpPr>
      <xdr:spPr>
        <a:xfrm>
          <a:off x="16388080" y="13743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E2AEB182-DFEC-46B3-8AC1-BBF059BECAA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FD4EF07-82A9-4BC6-AD21-83F4F9BDD9D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67B4DC1-705A-45C3-9386-31AC42B2738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5EE8A3D-F0FA-466D-835D-3702F5356A0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717F0F4-6A93-4DEA-ABE9-2FE113635C2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95886</xdr:rowOff>
    </xdr:from>
    <xdr:to>
      <xdr:col>116</xdr:col>
      <xdr:colOff>114300</xdr:colOff>
      <xdr:row>81</xdr:row>
      <xdr:rowOff>26036</xdr:rowOff>
    </xdr:to>
    <xdr:sp macro="" textlink="">
      <xdr:nvSpPr>
        <xdr:cNvPr id="719" name="楕円 718">
          <a:extLst>
            <a:ext uri="{FF2B5EF4-FFF2-40B4-BE49-F238E27FC236}">
              <a16:creationId xmlns:a16="http://schemas.microsoft.com/office/drawing/2014/main" id="{99D203DF-6322-434F-BBAD-B309EAA1C10F}"/>
            </a:ext>
          </a:extLst>
        </xdr:cNvPr>
        <xdr:cNvSpPr/>
      </xdr:nvSpPr>
      <xdr:spPr>
        <a:xfrm>
          <a:off x="19458940" y="13507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118763</xdr:rowOff>
    </xdr:from>
    <xdr:ext cx="469744" cy="259045"/>
    <xdr:sp macro="" textlink="">
      <xdr:nvSpPr>
        <xdr:cNvPr id="720" name="【消防施設】&#10;一人当たり面積該当値テキスト">
          <a:extLst>
            <a:ext uri="{FF2B5EF4-FFF2-40B4-BE49-F238E27FC236}">
              <a16:creationId xmlns:a16="http://schemas.microsoft.com/office/drawing/2014/main" id="{07CB0CC9-D7C0-443B-969F-2892494284C8}"/>
            </a:ext>
          </a:extLst>
        </xdr:cNvPr>
        <xdr:cNvSpPr txBox="1"/>
      </xdr:nvSpPr>
      <xdr:spPr>
        <a:xfrm>
          <a:off x="19547840" y="133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1" name="楕円 720">
          <a:extLst>
            <a:ext uri="{FF2B5EF4-FFF2-40B4-BE49-F238E27FC236}">
              <a16:creationId xmlns:a16="http://schemas.microsoft.com/office/drawing/2014/main" id="{14632630-EAC8-4558-BECE-139A57ACC563}"/>
            </a:ext>
          </a:extLst>
        </xdr:cNvPr>
        <xdr:cNvSpPr/>
      </xdr:nvSpPr>
      <xdr:spPr>
        <a:xfrm>
          <a:off x="18735040" y="13512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146686</xdr:rowOff>
    </xdr:from>
    <xdr:to>
      <xdr:col>116</xdr:col>
      <xdr:colOff>63500</xdr:colOff>
      <xdr:row>80</xdr:row>
      <xdr:rowOff>152400</xdr:rowOff>
    </xdr:to>
    <xdr:cxnSp macro="">
      <xdr:nvCxnSpPr>
        <xdr:cNvPr id="722" name="直線コネクタ 721">
          <a:extLst>
            <a:ext uri="{FF2B5EF4-FFF2-40B4-BE49-F238E27FC236}">
              <a16:creationId xmlns:a16="http://schemas.microsoft.com/office/drawing/2014/main" id="{39710F13-700E-4689-859C-FC08246139DB}"/>
            </a:ext>
          </a:extLst>
        </xdr:cNvPr>
        <xdr:cNvCxnSpPr/>
      </xdr:nvCxnSpPr>
      <xdr:spPr>
        <a:xfrm flipV="1">
          <a:off x="18778220" y="13557886"/>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118745</xdr:rowOff>
    </xdr:from>
    <xdr:to>
      <xdr:col>107</xdr:col>
      <xdr:colOff>101600</xdr:colOff>
      <xdr:row>81</xdr:row>
      <xdr:rowOff>48895</xdr:rowOff>
    </xdr:to>
    <xdr:sp macro="" textlink="">
      <xdr:nvSpPr>
        <xdr:cNvPr id="723" name="楕円 722">
          <a:extLst>
            <a:ext uri="{FF2B5EF4-FFF2-40B4-BE49-F238E27FC236}">
              <a16:creationId xmlns:a16="http://schemas.microsoft.com/office/drawing/2014/main" id="{BBAE87AC-21D8-4995-9D1C-FABDDDD5FD29}"/>
            </a:ext>
          </a:extLst>
        </xdr:cNvPr>
        <xdr:cNvSpPr/>
      </xdr:nvSpPr>
      <xdr:spPr>
        <a:xfrm>
          <a:off x="17937480" y="13529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169545</xdr:rowOff>
    </xdr:to>
    <xdr:cxnSp macro="">
      <xdr:nvCxnSpPr>
        <xdr:cNvPr id="724" name="直線コネクタ 723">
          <a:extLst>
            <a:ext uri="{FF2B5EF4-FFF2-40B4-BE49-F238E27FC236}">
              <a16:creationId xmlns:a16="http://schemas.microsoft.com/office/drawing/2014/main" id="{F6A81518-A71C-462F-82C1-61347FDECCB0}"/>
            </a:ext>
          </a:extLst>
        </xdr:cNvPr>
        <xdr:cNvCxnSpPr/>
      </xdr:nvCxnSpPr>
      <xdr:spPr>
        <a:xfrm flipV="1">
          <a:off x="17988280" y="1356360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130175</xdr:rowOff>
    </xdr:from>
    <xdr:to>
      <xdr:col>102</xdr:col>
      <xdr:colOff>165100</xdr:colOff>
      <xdr:row>81</xdr:row>
      <xdr:rowOff>60325</xdr:rowOff>
    </xdr:to>
    <xdr:sp macro="" textlink="">
      <xdr:nvSpPr>
        <xdr:cNvPr id="725" name="楕円 724">
          <a:extLst>
            <a:ext uri="{FF2B5EF4-FFF2-40B4-BE49-F238E27FC236}">
              <a16:creationId xmlns:a16="http://schemas.microsoft.com/office/drawing/2014/main" id="{C54A3719-28FC-42B5-B5A6-079A73D58174}"/>
            </a:ext>
          </a:extLst>
        </xdr:cNvPr>
        <xdr:cNvSpPr/>
      </xdr:nvSpPr>
      <xdr:spPr>
        <a:xfrm>
          <a:off x="17162780" y="13541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169545</xdr:rowOff>
    </xdr:from>
    <xdr:to>
      <xdr:col>107</xdr:col>
      <xdr:colOff>50800</xdr:colOff>
      <xdr:row>81</xdr:row>
      <xdr:rowOff>9525</xdr:rowOff>
    </xdr:to>
    <xdr:cxnSp macro="">
      <xdr:nvCxnSpPr>
        <xdr:cNvPr id="726" name="直線コネクタ 725">
          <a:extLst>
            <a:ext uri="{FF2B5EF4-FFF2-40B4-BE49-F238E27FC236}">
              <a16:creationId xmlns:a16="http://schemas.microsoft.com/office/drawing/2014/main" id="{3CB0B948-D99E-49DC-A8C4-FE18849C77B7}"/>
            </a:ext>
          </a:extLst>
        </xdr:cNvPr>
        <xdr:cNvCxnSpPr/>
      </xdr:nvCxnSpPr>
      <xdr:spPr>
        <a:xfrm flipV="1">
          <a:off x="17213580" y="1358074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164464</xdr:rowOff>
    </xdr:from>
    <xdr:to>
      <xdr:col>98</xdr:col>
      <xdr:colOff>38100</xdr:colOff>
      <xdr:row>81</xdr:row>
      <xdr:rowOff>94614</xdr:rowOff>
    </xdr:to>
    <xdr:sp macro="" textlink="">
      <xdr:nvSpPr>
        <xdr:cNvPr id="727" name="楕円 726">
          <a:extLst>
            <a:ext uri="{FF2B5EF4-FFF2-40B4-BE49-F238E27FC236}">
              <a16:creationId xmlns:a16="http://schemas.microsoft.com/office/drawing/2014/main" id="{D2CD6C77-D83C-4592-8362-A972F4375AA4}"/>
            </a:ext>
          </a:extLst>
        </xdr:cNvPr>
        <xdr:cNvSpPr/>
      </xdr:nvSpPr>
      <xdr:spPr>
        <a:xfrm>
          <a:off x="16388080" y="135756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xdr:rowOff>
    </xdr:from>
    <xdr:to>
      <xdr:col>102</xdr:col>
      <xdr:colOff>114300</xdr:colOff>
      <xdr:row>81</xdr:row>
      <xdr:rowOff>43814</xdr:rowOff>
    </xdr:to>
    <xdr:cxnSp macro="">
      <xdr:nvCxnSpPr>
        <xdr:cNvPr id="728" name="直線コネクタ 727">
          <a:extLst>
            <a:ext uri="{FF2B5EF4-FFF2-40B4-BE49-F238E27FC236}">
              <a16:creationId xmlns:a16="http://schemas.microsoft.com/office/drawing/2014/main" id="{55E94E89-6415-4424-B455-B26B1B0FDFC4}"/>
            </a:ext>
          </a:extLst>
        </xdr:cNvPr>
        <xdr:cNvCxnSpPr/>
      </xdr:nvCxnSpPr>
      <xdr:spPr>
        <a:xfrm flipV="1">
          <a:off x="16431260" y="13588365"/>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29" name="n_1aveValue【消防施設】&#10;一人当たり面積">
          <a:extLst>
            <a:ext uri="{FF2B5EF4-FFF2-40B4-BE49-F238E27FC236}">
              <a16:creationId xmlns:a16="http://schemas.microsoft.com/office/drawing/2014/main" id="{B28616F0-915A-4D38-B16E-EE9B0019C6C1}"/>
            </a:ext>
          </a:extLst>
        </xdr:cNvPr>
        <xdr:cNvSpPr txBox="1"/>
      </xdr:nvSpPr>
      <xdr:spPr>
        <a:xfrm>
          <a:off x="18561127" y="1387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57166</xdr:rowOff>
    </xdr:from>
    <xdr:ext cx="469744" cy="259045"/>
    <xdr:sp macro="" textlink="">
      <xdr:nvSpPr>
        <xdr:cNvPr id="730" name="n_2aveValue【消防施設】&#10;一人当たり面積">
          <a:extLst>
            <a:ext uri="{FF2B5EF4-FFF2-40B4-BE49-F238E27FC236}">
              <a16:creationId xmlns:a16="http://schemas.microsoft.com/office/drawing/2014/main" id="{EF5542A6-B030-44DC-8006-77655B4F948C}"/>
            </a:ext>
          </a:extLst>
        </xdr:cNvPr>
        <xdr:cNvSpPr txBox="1"/>
      </xdr:nvSpPr>
      <xdr:spPr>
        <a:xfrm>
          <a:off x="17776267" y="138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57166</xdr:rowOff>
    </xdr:from>
    <xdr:ext cx="469744" cy="259045"/>
    <xdr:sp macro="" textlink="">
      <xdr:nvSpPr>
        <xdr:cNvPr id="731" name="n_3aveValue【消防施設】&#10;一人当たり面積">
          <a:extLst>
            <a:ext uri="{FF2B5EF4-FFF2-40B4-BE49-F238E27FC236}">
              <a16:creationId xmlns:a16="http://schemas.microsoft.com/office/drawing/2014/main" id="{05DCF32B-3D97-4442-A6EA-AAC7A3BC88BB}"/>
            </a:ext>
          </a:extLst>
        </xdr:cNvPr>
        <xdr:cNvSpPr txBox="1"/>
      </xdr:nvSpPr>
      <xdr:spPr>
        <a:xfrm>
          <a:off x="17001567" y="1380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85741</xdr:rowOff>
    </xdr:from>
    <xdr:ext cx="469744" cy="259045"/>
    <xdr:sp macro="" textlink="">
      <xdr:nvSpPr>
        <xdr:cNvPr id="732" name="n_4aveValue【消防施設】&#10;一人当たり面積">
          <a:extLst>
            <a:ext uri="{FF2B5EF4-FFF2-40B4-BE49-F238E27FC236}">
              <a16:creationId xmlns:a16="http://schemas.microsoft.com/office/drawing/2014/main" id="{D05611E9-2434-4192-BD97-20B7B8D60708}"/>
            </a:ext>
          </a:extLst>
        </xdr:cNvPr>
        <xdr:cNvSpPr txBox="1"/>
      </xdr:nvSpPr>
      <xdr:spPr>
        <a:xfrm>
          <a:off x="16226867" y="138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3" name="n_1mainValue【消防施設】&#10;一人当たり面積">
          <a:extLst>
            <a:ext uri="{FF2B5EF4-FFF2-40B4-BE49-F238E27FC236}">
              <a16:creationId xmlns:a16="http://schemas.microsoft.com/office/drawing/2014/main" id="{095F6E4C-31EB-4C30-96C1-90BD04E040CE}"/>
            </a:ext>
          </a:extLst>
        </xdr:cNvPr>
        <xdr:cNvSpPr txBox="1"/>
      </xdr:nvSpPr>
      <xdr:spPr>
        <a:xfrm>
          <a:off x="1856112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65422</xdr:rowOff>
    </xdr:from>
    <xdr:ext cx="469744" cy="259045"/>
    <xdr:sp macro="" textlink="">
      <xdr:nvSpPr>
        <xdr:cNvPr id="734" name="n_2mainValue【消防施設】&#10;一人当たり面積">
          <a:extLst>
            <a:ext uri="{FF2B5EF4-FFF2-40B4-BE49-F238E27FC236}">
              <a16:creationId xmlns:a16="http://schemas.microsoft.com/office/drawing/2014/main" id="{135C4881-16D1-4D39-80A9-2871CA056786}"/>
            </a:ext>
          </a:extLst>
        </xdr:cNvPr>
        <xdr:cNvSpPr txBox="1"/>
      </xdr:nvSpPr>
      <xdr:spPr>
        <a:xfrm>
          <a:off x="1777626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76852</xdr:rowOff>
    </xdr:from>
    <xdr:ext cx="469744" cy="259045"/>
    <xdr:sp macro="" textlink="">
      <xdr:nvSpPr>
        <xdr:cNvPr id="735" name="n_3mainValue【消防施設】&#10;一人当たり面積">
          <a:extLst>
            <a:ext uri="{FF2B5EF4-FFF2-40B4-BE49-F238E27FC236}">
              <a16:creationId xmlns:a16="http://schemas.microsoft.com/office/drawing/2014/main" id="{BB29B3EE-4766-4F64-B6AB-CA5DC26AC0A8}"/>
            </a:ext>
          </a:extLst>
        </xdr:cNvPr>
        <xdr:cNvSpPr txBox="1"/>
      </xdr:nvSpPr>
      <xdr:spPr>
        <a:xfrm>
          <a:off x="17001567" y="1332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111141</xdr:rowOff>
    </xdr:from>
    <xdr:ext cx="469744" cy="259045"/>
    <xdr:sp macro="" textlink="">
      <xdr:nvSpPr>
        <xdr:cNvPr id="736" name="n_4mainValue【消防施設】&#10;一人当たり面積">
          <a:extLst>
            <a:ext uri="{FF2B5EF4-FFF2-40B4-BE49-F238E27FC236}">
              <a16:creationId xmlns:a16="http://schemas.microsoft.com/office/drawing/2014/main" id="{DA813950-7944-4A75-A172-C7D854759EF1}"/>
            </a:ext>
          </a:extLst>
        </xdr:cNvPr>
        <xdr:cNvSpPr txBox="1"/>
      </xdr:nvSpPr>
      <xdr:spPr>
        <a:xfrm>
          <a:off x="16226867" y="1335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E4FB18BD-7D7A-49EF-9D38-58FE3ADFD06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C96AF8D-C831-4261-85A0-D9243D1FD7A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83FC3574-8597-4C34-ACE5-3A9AA02E19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A59EE9C1-1DF0-453F-9F3C-84A85186D07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AE650C2-7CE4-4475-ACA7-395FBACE9FF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5E89785-F6D5-4BDF-8251-0DB15E8F895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2DF054F8-58D6-40AE-81D9-8BBEB717AAB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78BBAF69-5C08-41DF-9800-7C3F21C630C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8E0E61F-F848-4D8F-A245-4BDF5743EFF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15AA1097-0BE2-4BF4-868E-91E5C4038A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C4619771-D2E7-4BD4-8C1F-04D25460DDA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8E4F6055-6CB7-4069-AB1D-0403855966D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16BA495D-D60F-4B93-982A-4F5C7A3EF306}"/>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F843B7CC-24AD-4C1B-96A0-B028E55B87A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08D43C6-E5F3-41D9-8984-805974D3454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12B2654E-F96E-4647-B295-A80EABBF6D73}"/>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820E9B52-7737-42E9-9711-785D8152C0E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F10617EC-6F33-4154-8979-10A8726A36C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8E02BDB-1E21-49D1-B28F-B66F7D3B2DD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FF998761-D2D6-4F2A-A553-81D087616F2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0F0C6EAF-B4E5-4895-88A8-4FF408E6D4B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B20CA0F7-AB76-4EC3-B4C3-68018683908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0A570A25-1432-40F0-A786-33FEB1007A6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92017ACB-3C64-45CA-A9CA-19B1A6A185D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AB8A5B70-6DEF-4981-A105-3011F4A9629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2F36B5FF-D1E9-40C9-8C1A-1E7B3D8FD066}"/>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DB796CD7-C069-449D-B1A6-323CE42BCC18}"/>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AEBF4040-6240-4D7C-8143-25B640AE9873}"/>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5" name="【庁舎】&#10;有形固定資産減価償却率最大値テキスト">
          <a:extLst>
            <a:ext uri="{FF2B5EF4-FFF2-40B4-BE49-F238E27FC236}">
              <a16:creationId xmlns:a16="http://schemas.microsoft.com/office/drawing/2014/main" id="{2952E883-1E28-4C59-9A1D-54A14C125A38}"/>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6" name="直線コネクタ 765">
          <a:extLst>
            <a:ext uri="{FF2B5EF4-FFF2-40B4-BE49-F238E27FC236}">
              <a16:creationId xmlns:a16="http://schemas.microsoft.com/office/drawing/2014/main" id="{C28405F6-D65B-497B-9C24-AE1C8E3119B5}"/>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67" name="【庁舎】&#10;有形固定資産減価償却率平均値テキスト">
          <a:extLst>
            <a:ext uri="{FF2B5EF4-FFF2-40B4-BE49-F238E27FC236}">
              <a16:creationId xmlns:a16="http://schemas.microsoft.com/office/drawing/2014/main" id="{5FF7B601-1CE3-40B6-B133-858FACD440BC}"/>
            </a:ext>
          </a:extLst>
        </xdr:cNvPr>
        <xdr:cNvSpPr txBox="1"/>
      </xdr:nvSpPr>
      <xdr:spPr>
        <a:xfrm>
          <a:off x="14414500" y="1743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68" name="フローチャート: 判断 767">
          <a:extLst>
            <a:ext uri="{FF2B5EF4-FFF2-40B4-BE49-F238E27FC236}">
              <a16:creationId xmlns:a16="http://schemas.microsoft.com/office/drawing/2014/main" id="{8DBA54CA-074C-4A0B-B714-092DCA942BD4}"/>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728B7AFD-DC6A-495C-8608-C5AB07A4D0E0}"/>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0" name="フローチャート: 判断 769">
          <a:extLst>
            <a:ext uri="{FF2B5EF4-FFF2-40B4-BE49-F238E27FC236}">
              <a16:creationId xmlns:a16="http://schemas.microsoft.com/office/drawing/2014/main" id="{91929C78-DD80-4EEB-816A-78F7E3E3C76D}"/>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1" name="フローチャート: 判断 770">
          <a:extLst>
            <a:ext uri="{FF2B5EF4-FFF2-40B4-BE49-F238E27FC236}">
              <a16:creationId xmlns:a16="http://schemas.microsoft.com/office/drawing/2014/main" id="{11874F1F-C9F2-4005-AF36-054DB9428849}"/>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2" name="フローチャート: 判断 771">
          <a:extLst>
            <a:ext uri="{FF2B5EF4-FFF2-40B4-BE49-F238E27FC236}">
              <a16:creationId xmlns:a16="http://schemas.microsoft.com/office/drawing/2014/main" id="{BD0844CC-4474-415C-B461-49105C61C25E}"/>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9F69615-97D1-44AB-B851-7D46F49FA2D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BEBA1F0-FA51-4186-9AC1-5E097FB1217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3C3FB21-72D4-4154-B16F-1E7C7963AD1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E8EC99E-B0FD-4B61-8004-94D1E41173B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CD2E35A9-254E-4014-86DA-F6C24BD2CCB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80918</xdr:rowOff>
    </xdr:from>
    <xdr:to>
      <xdr:col>85</xdr:col>
      <xdr:colOff>177800</xdr:colOff>
      <xdr:row>101</xdr:row>
      <xdr:rowOff>11068</xdr:rowOff>
    </xdr:to>
    <xdr:sp macro="" textlink="">
      <xdr:nvSpPr>
        <xdr:cNvPr id="778" name="楕円 777">
          <a:extLst>
            <a:ext uri="{FF2B5EF4-FFF2-40B4-BE49-F238E27FC236}">
              <a16:creationId xmlns:a16="http://schemas.microsoft.com/office/drawing/2014/main" id="{E0FC1BC1-320C-40F5-B5B5-8051BA5EE471}"/>
            </a:ext>
          </a:extLst>
        </xdr:cNvPr>
        <xdr:cNvSpPr/>
      </xdr:nvSpPr>
      <xdr:spPr>
        <a:xfrm>
          <a:off x="14325600" y="168449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167295</xdr:rowOff>
    </xdr:from>
    <xdr:ext cx="405111" cy="259045"/>
    <xdr:sp macro="" textlink="">
      <xdr:nvSpPr>
        <xdr:cNvPr id="779" name="【庁舎】&#10;有形固定資産減価償却率該当値テキスト">
          <a:extLst>
            <a:ext uri="{FF2B5EF4-FFF2-40B4-BE49-F238E27FC236}">
              <a16:creationId xmlns:a16="http://schemas.microsoft.com/office/drawing/2014/main" id="{5D39661D-FE68-4C2E-BF0D-086A920E7EA7}"/>
            </a:ext>
          </a:extLst>
        </xdr:cNvPr>
        <xdr:cNvSpPr txBox="1"/>
      </xdr:nvSpPr>
      <xdr:spPr>
        <a:xfrm>
          <a:off x="14414500" y="1676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35198</xdr:rowOff>
    </xdr:from>
    <xdr:to>
      <xdr:col>81</xdr:col>
      <xdr:colOff>101600</xdr:colOff>
      <xdr:row>100</xdr:row>
      <xdr:rowOff>136798</xdr:rowOff>
    </xdr:to>
    <xdr:sp macro="" textlink="">
      <xdr:nvSpPr>
        <xdr:cNvPr id="780" name="楕円 779">
          <a:extLst>
            <a:ext uri="{FF2B5EF4-FFF2-40B4-BE49-F238E27FC236}">
              <a16:creationId xmlns:a16="http://schemas.microsoft.com/office/drawing/2014/main" id="{180F6E98-CD79-4C07-95D9-2F4CC4CF14F1}"/>
            </a:ext>
          </a:extLst>
        </xdr:cNvPr>
        <xdr:cNvSpPr/>
      </xdr:nvSpPr>
      <xdr:spPr>
        <a:xfrm>
          <a:off x="13578840" y="167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131718</xdr:rowOff>
    </xdr:to>
    <xdr:cxnSp macro="">
      <xdr:nvCxnSpPr>
        <xdr:cNvPr id="781" name="直線コネクタ 780">
          <a:extLst>
            <a:ext uri="{FF2B5EF4-FFF2-40B4-BE49-F238E27FC236}">
              <a16:creationId xmlns:a16="http://schemas.microsoft.com/office/drawing/2014/main" id="{F73E888F-00AF-4836-BCEC-55E10CBF937F}"/>
            </a:ext>
          </a:extLst>
        </xdr:cNvPr>
        <xdr:cNvCxnSpPr/>
      </xdr:nvCxnSpPr>
      <xdr:spPr>
        <a:xfrm>
          <a:off x="13629640" y="1684999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80918</xdr:rowOff>
    </xdr:from>
    <xdr:to>
      <xdr:col>76</xdr:col>
      <xdr:colOff>165100</xdr:colOff>
      <xdr:row>101</xdr:row>
      <xdr:rowOff>11068</xdr:rowOff>
    </xdr:to>
    <xdr:sp macro="" textlink="">
      <xdr:nvSpPr>
        <xdr:cNvPr id="782" name="楕円 781">
          <a:extLst>
            <a:ext uri="{FF2B5EF4-FFF2-40B4-BE49-F238E27FC236}">
              <a16:creationId xmlns:a16="http://schemas.microsoft.com/office/drawing/2014/main" id="{3BC52AF9-6FA3-420C-98DB-8A5DEA3965E8}"/>
            </a:ext>
          </a:extLst>
        </xdr:cNvPr>
        <xdr:cNvSpPr/>
      </xdr:nvSpPr>
      <xdr:spPr>
        <a:xfrm>
          <a:off x="12804140" y="1684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85998</xdr:rowOff>
    </xdr:from>
    <xdr:to>
      <xdr:col>81</xdr:col>
      <xdr:colOff>50800</xdr:colOff>
      <xdr:row>100</xdr:row>
      <xdr:rowOff>131718</xdr:rowOff>
    </xdr:to>
    <xdr:cxnSp macro="">
      <xdr:nvCxnSpPr>
        <xdr:cNvPr id="783" name="直線コネクタ 782">
          <a:extLst>
            <a:ext uri="{FF2B5EF4-FFF2-40B4-BE49-F238E27FC236}">
              <a16:creationId xmlns:a16="http://schemas.microsoft.com/office/drawing/2014/main" id="{A4894CF9-DAFA-4177-ACDA-E1DD9B698560}"/>
            </a:ext>
          </a:extLst>
        </xdr:cNvPr>
        <xdr:cNvCxnSpPr/>
      </xdr:nvCxnSpPr>
      <xdr:spPr>
        <a:xfrm flipV="1">
          <a:off x="12854940" y="16849998"/>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784" name="楕円 783">
          <a:extLst>
            <a:ext uri="{FF2B5EF4-FFF2-40B4-BE49-F238E27FC236}">
              <a16:creationId xmlns:a16="http://schemas.microsoft.com/office/drawing/2014/main" id="{015E34DF-556B-48F8-B5B6-F5BAE01DEAB1}"/>
            </a:ext>
          </a:extLst>
        </xdr:cNvPr>
        <xdr:cNvSpPr/>
      </xdr:nvSpPr>
      <xdr:spPr>
        <a:xfrm>
          <a:off x="12029440" y="17051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131718</xdr:rowOff>
    </xdr:from>
    <xdr:to>
      <xdr:col>76</xdr:col>
      <xdr:colOff>114300</xdr:colOff>
      <xdr:row>101</xdr:row>
      <xdr:rowOff>170906</xdr:rowOff>
    </xdr:to>
    <xdr:cxnSp macro="">
      <xdr:nvCxnSpPr>
        <xdr:cNvPr id="785" name="直線コネクタ 784">
          <a:extLst>
            <a:ext uri="{FF2B5EF4-FFF2-40B4-BE49-F238E27FC236}">
              <a16:creationId xmlns:a16="http://schemas.microsoft.com/office/drawing/2014/main" id="{9EAAC796-DDCC-46A2-9FFE-7C5C163C1A47}"/>
            </a:ext>
          </a:extLst>
        </xdr:cNvPr>
        <xdr:cNvCxnSpPr/>
      </xdr:nvCxnSpPr>
      <xdr:spPr>
        <a:xfrm flipV="1">
          <a:off x="12072620" y="16895718"/>
          <a:ext cx="78232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6" name="楕円 785">
          <a:extLst>
            <a:ext uri="{FF2B5EF4-FFF2-40B4-BE49-F238E27FC236}">
              <a16:creationId xmlns:a16="http://schemas.microsoft.com/office/drawing/2014/main" id="{9446B34B-618A-4A5C-8950-98FD6C76AEC3}"/>
            </a:ext>
          </a:extLst>
        </xdr:cNvPr>
        <xdr:cNvSpPr/>
      </xdr:nvSpPr>
      <xdr:spPr>
        <a:xfrm>
          <a:off x="1123188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106</xdr:row>
      <xdr:rowOff>120287</xdr:rowOff>
    </xdr:to>
    <xdr:cxnSp macro="">
      <xdr:nvCxnSpPr>
        <xdr:cNvPr id="787" name="直線コネクタ 786">
          <a:extLst>
            <a:ext uri="{FF2B5EF4-FFF2-40B4-BE49-F238E27FC236}">
              <a16:creationId xmlns:a16="http://schemas.microsoft.com/office/drawing/2014/main" id="{D0174E06-D869-4E95-9F91-8FFE294B485F}"/>
            </a:ext>
          </a:extLst>
        </xdr:cNvPr>
        <xdr:cNvCxnSpPr/>
      </xdr:nvCxnSpPr>
      <xdr:spPr>
        <a:xfrm flipV="1">
          <a:off x="11282680" y="17102546"/>
          <a:ext cx="789940" cy="7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8" name="n_1aveValue【庁舎】&#10;有形固定資産減価償却率">
          <a:extLst>
            <a:ext uri="{FF2B5EF4-FFF2-40B4-BE49-F238E27FC236}">
              <a16:creationId xmlns:a16="http://schemas.microsoft.com/office/drawing/2014/main" id="{A158D0A6-CF21-4A10-BD4F-8E3052A0FFB6}"/>
            </a:ext>
          </a:extLst>
        </xdr:cNvPr>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789" name="n_2aveValue【庁舎】&#10;有形固定資産減価償却率">
          <a:extLst>
            <a:ext uri="{FF2B5EF4-FFF2-40B4-BE49-F238E27FC236}">
              <a16:creationId xmlns:a16="http://schemas.microsoft.com/office/drawing/2014/main" id="{10D9D714-AC7C-47B7-9CDB-D16F3DA92634}"/>
            </a:ext>
          </a:extLst>
        </xdr:cNvPr>
        <xdr:cNvSpPr txBox="1"/>
      </xdr:nvSpPr>
      <xdr:spPr>
        <a:xfrm>
          <a:off x="1267524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790" name="n_3aveValue【庁舎】&#10;有形固定資産減価償却率">
          <a:extLst>
            <a:ext uri="{FF2B5EF4-FFF2-40B4-BE49-F238E27FC236}">
              <a16:creationId xmlns:a16="http://schemas.microsoft.com/office/drawing/2014/main" id="{F7CE134B-E7CE-46CD-B23C-09BC7BA54FE8}"/>
            </a:ext>
          </a:extLst>
        </xdr:cNvPr>
        <xdr:cNvSpPr txBox="1"/>
      </xdr:nvSpPr>
      <xdr:spPr>
        <a:xfrm>
          <a:off x="119005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1" name="n_4aveValue【庁舎】&#10;有形固定資産減価償却率">
          <a:extLst>
            <a:ext uri="{FF2B5EF4-FFF2-40B4-BE49-F238E27FC236}">
              <a16:creationId xmlns:a16="http://schemas.microsoft.com/office/drawing/2014/main" id="{E83C4468-8BB1-42CB-AFE3-7FC5E66E0482}"/>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153325</xdr:rowOff>
    </xdr:from>
    <xdr:ext cx="340478" cy="259045"/>
    <xdr:sp macro="" textlink="">
      <xdr:nvSpPr>
        <xdr:cNvPr id="792" name="n_1mainValue【庁舎】&#10;有形固定資産減価償却率">
          <a:extLst>
            <a:ext uri="{FF2B5EF4-FFF2-40B4-BE49-F238E27FC236}">
              <a16:creationId xmlns:a16="http://schemas.microsoft.com/office/drawing/2014/main" id="{FF1F8EC7-0C63-4F79-AA54-8D446C0EA7B6}"/>
            </a:ext>
          </a:extLst>
        </xdr:cNvPr>
        <xdr:cNvSpPr txBox="1"/>
      </xdr:nvSpPr>
      <xdr:spPr>
        <a:xfrm>
          <a:off x="13469561" y="16582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27595</xdr:rowOff>
    </xdr:from>
    <xdr:ext cx="405111" cy="259045"/>
    <xdr:sp macro="" textlink="">
      <xdr:nvSpPr>
        <xdr:cNvPr id="793" name="n_2mainValue【庁舎】&#10;有形固定資産減価償却率">
          <a:extLst>
            <a:ext uri="{FF2B5EF4-FFF2-40B4-BE49-F238E27FC236}">
              <a16:creationId xmlns:a16="http://schemas.microsoft.com/office/drawing/2014/main" id="{1A2B1F34-9DEA-431D-B128-A118AB33B03D}"/>
            </a:ext>
          </a:extLst>
        </xdr:cNvPr>
        <xdr:cNvSpPr txBox="1"/>
      </xdr:nvSpPr>
      <xdr:spPr>
        <a:xfrm>
          <a:off x="12675244" y="1662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794" name="n_3mainValue【庁舎】&#10;有形固定資産減価償却率">
          <a:extLst>
            <a:ext uri="{FF2B5EF4-FFF2-40B4-BE49-F238E27FC236}">
              <a16:creationId xmlns:a16="http://schemas.microsoft.com/office/drawing/2014/main" id="{4803C535-4B25-4D95-A677-73F7537B5C6D}"/>
            </a:ext>
          </a:extLst>
        </xdr:cNvPr>
        <xdr:cNvSpPr txBox="1"/>
      </xdr:nvSpPr>
      <xdr:spPr>
        <a:xfrm>
          <a:off x="11900544" y="168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5" name="n_4mainValue【庁舎】&#10;有形固定資産減価償却率">
          <a:extLst>
            <a:ext uri="{FF2B5EF4-FFF2-40B4-BE49-F238E27FC236}">
              <a16:creationId xmlns:a16="http://schemas.microsoft.com/office/drawing/2014/main" id="{409B6F7A-D9C8-4D96-830A-FB85D733DF91}"/>
            </a:ext>
          </a:extLst>
        </xdr:cNvPr>
        <xdr:cNvSpPr txBox="1"/>
      </xdr:nvSpPr>
      <xdr:spPr>
        <a:xfrm>
          <a:off x="1110298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F6CF16EA-FCD3-444C-86A9-A403DEA5F31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204C3D2-FBCA-49DC-99F6-B1C50B68ACF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12F0E5E-B533-4FBA-9990-02D99BDE5C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1603206-8AE2-4518-8837-38A5FDFA308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CC7DA12-82AA-49D8-A22B-7112BBCA88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A6FAB00-9377-49BD-B1EE-9298C6CA014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8E331816-E2A6-4616-B397-109CB63CB38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920FEB1F-2CF5-4C04-8F1F-82D1E355FF0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F801A797-B25F-48E0-B7DF-0CE52A64F7A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8CA2D5EE-8188-4049-BFAD-B610C394A06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6A99168B-BB87-491A-AAE2-6F27EDEAAA6C}"/>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C1D5C970-0CD7-43F1-8D7F-2237EADE437D}"/>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B24F3E18-ED3F-4251-B092-53A6F62C315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B7580EE1-5DBB-43DA-840E-F91D66849AA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2D7B2EC1-B83A-40F6-9E48-DC04636AB8BA}"/>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652F639E-9A48-4B40-939E-A1DD4811F233}"/>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BEEADBE9-D851-4BBC-9EA7-FC37CAC98B3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B05F7BE0-ACB7-4FC3-AF04-5591B1A7098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4606CA7D-525A-434A-9538-32E83EE0435D}"/>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72A9A004-372C-4D14-9A84-C28090DED16D}"/>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8C3BA192-D260-4DE8-90CA-61F9B3A1258D}"/>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4611FC72-D477-43C9-A594-A8179CBE3C72}"/>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AE9BD563-3E1F-4E09-B39C-0F6B69EF5516}"/>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7B5DBCFE-F406-4B3C-9917-10D5D7B818C4}"/>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E063B3CC-6FE9-4087-AA1D-BEC0EFC62B7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838CA24F-228A-447C-83B7-0101D057850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B4B40A5E-30BE-4655-8533-4000EA35A47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B00B72B2-B06B-4889-98A4-7FB41E2FDB34}"/>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2E5DD83E-939C-4121-BA54-876780CB6E9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4231B7F9-EA2C-45A5-B152-098A66400F6A}"/>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6" name="【庁舎】&#10;一人当たり面積最大値テキスト">
          <a:extLst>
            <a:ext uri="{FF2B5EF4-FFF2-40B4-BE49-F238E27FC236}">
              <a16:creationId xmlns:a16="http://schemas.microsoft.com/office/drawing/2014/main" id="{78BDC57D-35F0-480B-8DEA-F0F3A1862024}"/>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7" name="直線コネクタ 826">
          <a:extLst>
            <a:ext uri="{FF2B5EF4-FFF2-40B4-BE49-F238E27FC236}">
              <a16:creationId xmlns:a16="http://schemas.microsoft.com/office/drawing/2014/main" id="{A7020C99-1234-40E2-B3B9-94006B2B8D3E}"/>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828" name="【庁舎】&#10;一人当たり面積平均値テキスト">
          <a:extLst>
            <a:ext uri="{FF2B5EF4-FFF2-40B4-BE49-F238E27FC236}">
              <a16:creationId xmlns:a16="http://schemas.microsoft.com/office/drawing/2014/main" id="{349471B4-9B3C-4142-8595-8CD2B3102BE4}"/>
            </a:ext>
          </a:extLst>
        </xdr:cNvPr>
        <xdr:cNvSpPr txBox="1"/>
      </xdr:nvSpPr>
      <xdr:spPr>
        <a:xfrm>
          <a:off x="19547840" y="17634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29" name="フローチャート: 判断 828">
          <a:extLst>
            <a:ext uri="{FF2B5EF4-FFF2-40B4-BE49-F238E27FC236}">
              <a16:creationId xmlns:a16="http://schemas.microsoft.com/office/drawing/2014/main" id="{6B01CD2C-9A5E-4C51-9B22-13044D0B6FD1}"/>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0" name="フローチャート: 判断 829">
          <a:extLst>
            <a:ext uri="{FF2B5EF4-FFF2-40B4-BE49-F238E27FC236}">
              <a16:creationId xmlns:a16="http://schemas.microsoft.com/office/drawing/2014/main" id="{82B57024-8DDF-4334-BBC8-8F9CA69972AD}"/>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108268</xdr:rowOff>
    </xdr:from>
    <xdr:to>
      <xdr:col>107</xdr:col>
      <xdr:colOff>101600</xdr:colOff>
      <xdr:row>105</xdr:row>
      <xdr:rowOff>38418</xdr:rowOff>
    </xdr:to>
    <xdr:sp macro="" textlink="">
      <xdr:nvSpPr>
        <xdr:cNvPr id="831" name="フローチャート: 判断 830">
          <a:extLst>
            <a:ext uri="{FF2B5EF4-FFF2-40B4-BE49-F238E27FC236}">
              <a16:creationId xmlns:a16="http://schemas.microsoft.com/office/drawing/2014/main" id="{BDFCBAF7-036E-4B00-A837-FD03D5AD1D78}"/>
            </a:ext>
          </a:extLst>
        </xdr:cNvPr>
        <xdr:cNvSpPr/>
      </xdr:nvSpPr>
      <xdr:spPr>
        <a:xfrm>
          <a:off x="17937480" y="1754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91123</xdr:rowOff>
    </xdr:from>
    <xdr:to>
      <xdr:col>102</xdr:col>
      <xdr:colOff>165100</xdr:colOff>
      <xdr:row>105</xdr:row>
      <xdr:rowOff>21273</xdr:rowOff>
    </xdr:to>
    <xdr:sp macro="" textlink="">
      <xdr:nvSpPr>
        <xdr:cNvPr id="832" name="フローチャート: 判断 831">
          <a:extLst>
            <a:ext uri="{FF2B5EF4-FFF2-40B4-BE49-F238E27FC236}">
              <a16:creationId xmlns:a16="http://schemas.microsoft.com/office/drawing/2014/main" id="{6BE9B541-A7B6-454B-ACBB-35608866B365}"/>
            </a:ext>
          </a:extLst>
        </xdr:cNvPr>
        <xdr:cNvSpPr/>
      </xdr:nvSpPr>
      <xdr:spPr>
        <a:xfrm>
          <a:off x="17162780" y="1752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119698</xdr:rowOff>
    </xdr:from>
    <xdr:to>
      <xdr:col>98</xdr:col>
      <xdr:colOff>38100</xdr:colOff>
      <xdr:row>105</xdr:row>
      <xdr:rowOff>49848</xdr:rowOff>
    </xdr:to>
    <xdr:sp macro="" textlink="">
      <xdr:nvSpPr>
        <xdr:cNvPr id="833" name="フローチャート: 判断 832">
          <a:extLst>
            <a:ext uri="{FF2B5EF4-FFF2-40B4-BE49-F238E27FC236}">
              <a16:creationId xmlns:a16="http://schemas.microsoft.com/office/drawing/2014/main" id="{409D5954-3CC3-49C8-BB26-F587FB46398A}"/>
            </a:ext>
          </a:extLst>
        </xdr:cNvPr>
        <xdr:cNvSpPr/>
      </xdr:nvSpPr>
      <xdr:spPr>
        <a:xfrm>
          <a:off x="16388080" y="17554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E7ABC86-CB66-41EF-8A53-61F6EEE65B8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AF32A56-7745-489F-9E80-DC079B9CEB4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E8A9D1D-0AF1-4DD3-840D-0D00F6218F6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64D18CF-29AC-46EB-8B7A-418974F5FF8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30961BE-DCA3-4354-A8BE-216755FE223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33973</xdr:rowOff>
    </xdr:from>
    <xdr:to>
      <xdr:col>116</xdr:col>
      <xdr:colOff>114300</xdr:colOff>
      <xdr:row>103</xdr:row>
      <xdr:rowOff>135573</xdr:rowOff>
    </xdr:to>
    <xdr:sp macro="" textlink="">
      <xdr:nvSpPr>
        <xdr:cNvPr id="839" name="楕円 838">
          <a:extLst>
            <a:ext uri="{FF2B5EF4-FFF2-40B4-BE49-F238E27FC236}">
              <a16:creationId xmlns:a16="http://schemas.microsoft.com/office/drawing/2014/main" id="{367F08DF-2945-47E2-87BD-BB4400E747C2}"/>
            </a:ext>
          </a:extLst>
        </xdr:cNvPr>
        <xdr:cNvSpPr/>
      </xdr:nvSpPr>
      <xdr:spPr>
        <a:xfrm>
          <a:off x="19458940" y="173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56850</xdr:rowOff>
    </xdr:from>
    <xdr:ext cx="469744" cy="259045"/>
    <xdr:sp macro="" textlink="">
      <xdr:nvSpPr>
        <xdr:cNvPr id="840" name="【庁舎】&#10;一人当たり面積該当値テキスト">
          <a:extLst>
            <a:ext uri="{FF2B5EF4-FFF2-40B4-BE49-F238E27FC236}">
              <a16:creationId xmlns:a16="http://schemas.microsoft.com/office/drawing/2014/main" id="{CDFAF5BF-77BD-4AE7-AA46-9EE8F347A6DF}"/>
            </a:ext>
          </a:extLst>
        </xdr:cNvPr>
        <xdr:cNvSpPr txBox="1"/>
      </xdr:nvSpPr>
      <xdr:spPr>
        <a:xfrm>
          <a:off x="19547840" y="1715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45402</xdr:rowOff>
    </xdr:from>
    <xdr:to>
      <xdr:col>112</xdr:col>
      <xdr:colOff>38100</xdr:colOff>
      <xdr:row>103</xdr:row>
      <xdr:rowOff>147002</xdr:rowOff>
    </xdr:to>
    <xdr:sp macro="" textlink="">
      <xdr:nvSpPr>
        <xdr:cNvPr id="841" name="楕円 840">
          <a:extLst>
            <a:ext uri="{FF2B5EF4-FFF2-40B4-BE49-F238E27FC236}">
              <a16:creationId xmlns:a16="http://schemas.microsoft.com/office/drawing/2014/main" id="{F2598223-BD48-433C-9AD1-21640D03F962}"/>
            </a:ext>
          </a:extLst>
        </xdr:cNvPr>
        <xdr:cNvSpPr/>
      </xdr:nvSpPr>
      <xdr:spPr>
        <a:xfrm>
          <a:off x="18735040" y="17312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84773</xdr:rowOff>
    </xdr:from>
    <xdr:to>
      <xdr:col>116</xdr:col>
      <xdr:colOff>63500</xdr:colOff>
      <xdr:row>103</xdr:row>
      <xdr:rowOff>96202</xdr:rowOff>
    </xdr:to>
    <xdr:cxnSp macro="">
      <xdr:nvCxnSpPr>
        <xdr:cNvPr id="842" name="直線コネクタ 841">
          <a:extLst>
            <a:ext uri="{FF2B5EF4-FFF2-40B4-BE49-F238E27FC236}">
              <a16:creationId xmlns:a16="http://schemas.microsoft.com/office/drawing/2014/main" id="{9B4FB020-4162-4615-BBEF-D58BBD786B82}"/>
            </a:ext>
          </a:extLst>
        </xdr:cNvPr>
        <xdr:cNvCxnSpPr/>
      </xdr:nvCxnSpPr>
      <xdr:spPr>
        <a:xfrm flipV="1">
          <a:off x="18778220" y="17351693"/>
          <a:ext cx="73152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96838</xdr:rowOff>
    </xdr:from>
    <xdr:to>
      <xdr:col>107</xdr:col>
      <xdr:colOff>101600</xdr:colOff>
      <xdr:row>103</xdr:row>
      <xdr:rowOff>26988</xdr:rowOff>
    </xdr:to>
    <xdr:sp macro="" textlink="">
      <xdr:nvSpPr>
        <xdr:cNvPr id="843" name="楕円 842">
          <a:extLst>
            <a:ext uri="{FF2B5EF4-FFF2-40B4-BE49-F238E27FC236}">
              <a16:creationId xmlns:a16="http://schemas.microsoft.com/office/drawing/2014/main" id="{467865B8-1278-4396-88FB-A2F0402D7207}"/>
            </a:ext>
          </a:extLst>
        </xdr:cNvPr>
        <xdr:cNvSpPr/>
      </xdr:nvSpPr>
      <xdr:spPr>
        <a:xfrm>
          <a:off x="17937480" y="17196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147638</xdr:rowOff>
    </xdr:from>
    <xdr:to>
      <xdr:col>111</xdr:col>
      <xdr:colOff>177800</xdr:colOff>
      <xdr:row>103</xdr:row>
      <xdr:rowOff>96202</xdr:rowOff>
    </xdr:to>
    <xdr:cxnSp macro="">
      <xdr:nvCxnSpPr>
        <xdr:cNvPr id="844" name="直線コネクタ 843">
          <a:extLst>
            <a:ext uri="{FF2B5EF4-FFF2-40B4-BE49-F238E27FC236}">
              <a16:creationId xmlns:a16="http://schemas.microsoft.com/office/drawing/2014/main" id="{34101908-635F-40EA-9BD6-91E2AE0CAAA6}"/>
            </a:ext>
          </a:extLst>
        </xdr:cNvPr>
        <xdr:cNvCxnSpPr/>
      </xdr:nvCxnSpPr>
      <xdr:spPr>
        <a:xfrm>
          <a:off x="17988280" y="17246918"/>
          <a:ext cx="78994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22543</xdr:rowOff>
    </xdr:from>
    <xdr:to>
      <xdr:col>102</xdr:col>
      <xdr:colOff>165100</xdr:colOff>
      <xdr:row>100</xdr:row>
      <xdr:rowOff>124143</xdr:rowOff>
    </xdr:to>
    <xdr:sp macro="" textlink="">
      <xdr:nvSpPr>
        <xdr:cNvPr id="845" name="楕円 844">
          <a:extLst>
            <a:ext uri="{FF2B5EF4-FFF2-40B4-BE49-F238E27FC236}">
              <a16:creationId xmlns:a16="http://schemas.microsoft.com/office/drawing/2014/main" id="{AD3E94E3-2CE9-4CB9-A947-67FD18BB3F5C}"/>
            </a:ext>
          </a:extLst>
        </xdr:cNvPr>
        <xdr:cNvSpPr/>
      </xdr:nvSpPr>
      <xdr:spPr>
        <a:xfrm>
          <a:off x="17162780" y="167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73343</xdr:rowOff>
    </xdr:from>
    <xdr:to>
      <xdr:col>107</xdr:col>
      <xdr:colOff>50800</xdr:colOff>
      <xdr:row>102</xdr:row>
      <xdr:rowOff>147638</xdr:rowOff>
    </xdr:to>
    <xdr:cxnSp macro="">
      <xdr:nvCxnSpPr>
        <xdr:cNvPr id="846" name="直線コネクタ 845">
          <a:extLst>
            <a:ext uri="{FF2B5EF4-FFF2-40B4-BE49-F238E27FC236}">
              <a16:creationId xmlns:a16="http://schemas.microsoft.com/office/drawing/2014/main" id="{E6D476CC-412E-4F8F-BB6A-20B3DF08889B}"/>
            </a:ext>
          </a:extLst>
        </xdr:cNvPr>
        <xdr:cNvCxnSpPr/>
      </xdr:nvCxnSpPr>
      <xdr:spPr>
        <a:xfrm>
          <a:off x="17213580" y="16837343"/>
          <a:ext cx="7747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165418</xdr:rowOff>
    </xdr:from>
    <xdr:to>
      <xdr:col>98</xdr:col>
      <xdr:colOff>38100</xdr:colOff>
      <xdr:row>105</xdr:row>
      <xdr:rowOff>95568</xdr:rowOff>
    </xdr:to>
    <xdr:sp macro="" textlink="">
      <xdr:nvSpPr>
        <xdr:cNvPr id="847" name="楕円 846">
          <a:extLst>
            <a:ext uri="{FF2B5EF4-FFF2-40B4-BE49-F238E27FC236}">
              <a16:creationId xmlns:a16="http://schemas.microsoft.com/office/drawing/2014/main" id="{ACB43A63-6247-4516-B48E-3F6D094264E0}"/>
            </a:ext>
          </a:extLst>
        </xdr:cNvPr>
        <xdr:cNvSpPr/>
      </xdr:nvSpPr>
      <xdr:spPr>
        <a:xfrm>
          <a:off x="16388080" y="17599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73343</xdr:rowOff>
    </xdr:from>
    <xdr:to>
      <xdr:col>102</xdr:col>
      <xdr:colOff>114300</xdr:colOff>
      <xdr:row>105</xdr:row>
      <xdr:rowOff>44768</xdr:rowOff>
    </xdr:to>
    <xdr:cxnSp macro="">
      <xdr:nvCxnSpPr>
        <xdr:cNvPr id="848" name="直線コネクタ 847">
          <a:extLst>
            <a:ext uri="{FF2B5EF4-FFF2-40B4-BE49-F238E27FC236}">
              <a16:creationId xmlns:a16="http://schemas.microsoft.com/office/drawing/2014/main" id="{5FE77E69-E76B-4CF0-974E-693BA3A390C5}"/>
            </a:ext>
          </a:extLst>
        </xdr:cNvPr>
        <xdr:cNvCxnSpPr/>
      </xdr:nvCxnSpPr>
      <xdr:spPr>
        <a:xfrm flipV="1">
          <a:off x="16431260" y="16837343"/>
          <a:ext cx="782320" cy="80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849" name="n_1aveValue【庁舎】&#10;一人当たり面積">
          <a:extLst>
            <a:ext uri="{FF2B5EF4-FFF2-40B4-BE49-F238E27FC236}">
              <a16:creationId xmlns:a16="http://schemas.microsoft.com/office/drawing/2014/main" id="{E9471D53-8886-4469-9BC7-A6E0A08519DD}"/>
            </a:ext>
          </a:extLst>
        </xdr:cNvPr>
        <xdr:cNvSpPr txBox="1"/>
      </xdr:nvSpPr>
      <xdr:spPr>
        <a:xfrm>
          <a:off x="18561127" y="177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29545</xdr:rowOff>
    </xdr:from>
    <xdr:ext cx="469744" cy="259045"/>
    <xdr:sp macro="" textlink="">
      <xdr:nvSpPr>
        <xdr:cNvPr id="850" name="n_2aveValue【庁舎】&#10;一人当たり面積">
          <a:extLst>
            <a:ext uri="{FF2B5EF4-FFF2-40B4-BE49-F238E27FC236}">
              <a16:creationId xmlns:a16="http://schemas.microsoft.com/office/drawing/2014/main" id="{1CEA9979-2F0B-48BF-8844-AACC11084B05}"/>
            </a:ext>
          </a:extLst>
        </xdr:cNvPr>
        <xdr:cNvSpPr txBox="1"/>
      </xdr:nvSpPr>
      <xdr:spPr>
        <a:xfrm>
          <a:off x="17776267" y="1763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12400</xdr:rowOff>
    </xdr:from>
    <xdr:ext cx="469744" cy="259045"/>
    <xdr:sp macro="" textlink="">
      <xdr:nvSpPr>
        <xdr:cNvPr id="851" name="n_3aveValue【庁舎】&#10;一人当たり面積">
          <a:extLst>
            <a:ext uri="{FF2B5EF4-FFF2-40B4-BE49-F238E27FC236}">
              <a16:creationId xmlns:a16="http://schemas.microsoft.com/office/drawing/2014/main" id="{25E44B71-F09C-4FFC-A9C3-FDB78349B450}"/>
            </a:ext>
          </a:extLst>
        </xdr:cNvPr>
        <xdr:cNvSpPr txBox="1"/>
      </xdr:nvSpPr>
      <xdr:spPr>
        <a:xfrm>
          <a:off x="17001567" y="176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66375</xdr:rowOff>
    </xdr:from>
    <xdr:ext cx="469744" cy="259045"/>
    <xdr:sp macro="" textlink="">
      <xdr:nvSpPr>
        <xdr:cNvPr id="852" name="n_4aveValue【庁舎】&#10;一人当たり面積">
          <a:extLst>
            <a:ext uri="{FF2B5EF4-FFF2-40B4-BE49-F238E27FC236}">
              <a16:creationId xmlns:a16="http://schemas.microsoft.com/office/drawing/2014/main" id="{9D2A1F05-CF07-4F7A-AD60-2C34CCAA71A8}"/>
            </a:ext>
          </a:extLst>
        </xdr:cNvPr>
        <xdr:cNvSpPr txBox="1"/>
      </xdr:nvSpPr>
      <xdr:spPr>
        <a:xfrm>
          <a:off x="16226867" y="1733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163529</xdr:rowOff>
    </xdr:from>
    <xdr:ext cx="469744" cy="259045"/>
    <xdr:sp macro="" textlink="">
      <xdr:nvSpPr>
        <xdr:cNvPr id="853" name="n_1mainValue【庁舎】&#10;一人当たり面積">
          <a:extLst>
            <a:ext uri="{FF2B5EF4-FFF2-40B4-BE49-F238E27FC236}">
              <a16:creationId xmlns:a16="http://schemas.microsoft.com/office/drawing/2014/main" id="{2447D78E-B3F7-412A-8A7C-816A9CCC2C0B}"/>
            </a:ext>
          </a:extLst>
        </xdr:cNvPr>
        <xdr:cNvSpPr txBox="1"/>
      </xdr:nvSpPr>
      <xdr:spPr>
        <a:xfrm>
          <a:off x="18561127" y="1709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43515</xdr:rowOff>
    </xdr:from>
    <xdr:ext cx="469744" cy="259045"/>
    <xdr:sp macro="" textlink="">
      <xdr:nvSpPr>
        <xdr:cNvPr id="854" name="n_2mainValue【庁舎】&#10;一人当たり面積">
          <a:extLst>
            <a:ext uri="{FF2B5EF4-FFF2-40B4-BE49-F238E27FC236}">
              <a16:creationId xmlns:a16="http://schemas.microsoft.com/office/drawing/2014/main" id="{7DB69442-62E6-4453-AD47-8A18E498A5F8}"/>
            </a:ext>
          </a:extLst>
        </xdr:cNvPr>
        <xdr:cNvSpPr txBox="1"/>
      </xdr:nvSpPr>
      <xdr:spPr>
        <a:xfrm>
          <a:off x="17776267" y="169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140670</xdr:rowOff>
    </xdr:from>
    <xdr:ext cx="469744" cy="259045"/>
    <xdr:sp macro="" textlink="">
      <xdr:nvSpPr>
        <xdr:cNvPr id="855" name="n_3mainValue【庁舎】&#10;一人当たり面積">
          <a:extLst>
            <a:ext uri="{FF2B5EF4-FFF2-40B4-BE49-F238E27FC236}">
              <a16:creationId xmlns:a16="http://schemas.microsoft.com/office/drawing/2014/main" id="{E894327D-599B-4F5E-ADC8-EC4FB1635027}"/>
            </a:ext>
          </a:extLst>
        </xdr:cNvPr>
        <xdr:cNvSpPr txBox="1"/>
      </xdr:nvSpPr>
      <xdr:spPr>
        <a:xfrm>
          <a:off x="17001567" y="1656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86695</xdr:rowOff>
    </xdr:from>
    <xdr:ext cx="469744" cy="259045"/>
    <xdr:sp macro="" textlink="">
      <xdr:nvSpPr>
        <xdr:cNvPr id="856" name="n_4mainValue【庁舎】&#10;一人当たり面積">
          <a:extLst>
            <a:ext uri="{FF2B5EF4-FFF2-40B4-BE49-F238E27FC236}">
              <a16:creationId xmlns:a16="http://schemas.microsoft.com/office/drawing/2014/main" id="{624BC19F-EE2A-48A0-812A-2E1D40BD8588}"/>
            </a:ext>
          </a:extLst>
        </xdr:cNvPr>
        <xdr:cNvSpPr txBox="1"/>
      </xdr:nvSpPr>
      <xdr:spPr>
        <a:xfrm>
          <a:off x="16226867" y="176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1CB95CC8-6EAD-480C-A010-A022EC341F7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41D68F4-B3C0-48F5-8E00-34A8A20B424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AB1F5040-5A01-4E34-B0BA-41B39228FA3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は、「一般廃棄物処理施設」、「福祉施設」、「市民会館」が類似団体平均値を上回っているが、宇佐・高田・国東広域事務組合が進める広域ごみ処理施設の建設など老朽化が著しい施設の更新や複合化に向けた大型事業を進めており、これらの減価償却率については今後減少が見込める状況にある。また、一人当たりの面積においては、「図書館」や「体育館・プール」、「福士施設」、「消防施設」、「市民会館」、「庁舎」が類似団体平均値を上回っている。これらは市町合併以前より各自治体毎に設置されていたものが現存するためであることと、「庁舎」については、新庁舎への建替え、旧庁舎の解体に伴い、面積の増減が顕著となっている。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年度中に普通財産から行政財産へ用途変更された「総合運動場」、「市民プール」が編入されたことで、償却率の大きな改善が見られた。「消防施設」については、令和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年度に防災行政無線の整備が完了したことにより、償却率の大きな改善が見られた。）</a:t>
          </a:r>
        </a:p>
        <a:p>
          <a:r>
            <a:rPr kumimoji="1" lang="ja-JP" altLang="en-US" sz="1300">
              <a:latin typeface="ＭＳ Ｐゴシック" panose="020B0600070205080204" pitchFamily="50" charset="-128"/>
              <a:ea typeface="ＭＳ Ｐゴシック" panose="020B0600070205080204" pitchFamily="50" charset="-128"/>
            </a:rPr>
            <a:t>　公共施設等総合管理計画においても、市保有施設の一人当たりの延床面積を全国平均と比較した場合、保有量が約２倍という結果が出ており、施設の廃止や統合、複合化、縮小等による総量の縮減が課題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asv015.usa.local\public\01&#32207;&#21209;&#37096;\0103&#20225;&#30011;&#36001;&#25919;&#35506;\010301&#36001;&#25919;&#20418;\&#9660;&#27770;&#31639;&#38306;&#20418;\R4KT\&#12295;&#20196;&#21644;&#65300;&#24180;&#24230;&#12288;&#36001;&#25919;&#29366;&#27841;&#36039;&#26009;&#38598;&#65288;R6.3&#26376;&#20316;&#26989;&#65289;\20240822&#12288;&#20196;&#21644;&#65300;&#24180;&#24230;&#36001;&#25919;&#29366;&#27841;&#36039;&#26009;&#38598;&#12398;&#36861;&#21152;&#20316;&#25104;&#21450;&#12403;&#25552;&#20986;&#12395;&#12388;&#12356;&#12390;\04&#20877;&#22238;&#31572;\&#12304;&#36001;&#25919;&#29366;&#27841;&#36039;&#26009;&#38598;&#12305;_442119_&#23431;&#20304;&#24066;_2022(2&#22238;&#30446;)_0919.xlsx" TargetMode="External"/><Relationship Id="rId1" Type="http://schemas.openxmlformats.org/officeDocument/2006/relationships/externalLinkPath" Target="/01&#32207;&#21209;&#37096;/0103&#20225;&#30011;&#36001;&#25919;&#35506;/010301&#36001;&#25919;&#20418;/&#9660;&#27770;&#31639;&#38306;&#20418;/R4KT/&#12295;&#20196;&#21644;&#65300;&#24180;&#24230;&#12288;&#36001;&#25919;&#29366;&#27841;&#36039;&#26009;&#38598;&#65288;R6.3&#26376;&#20316;&#26989;&#65289;/20240822&#12288;&#20196;&#21644;&#65300;&#24180;&#24230;&#36001;&#25919;&#29366;&#27841;&#36039;&#26009;&#38598;&#12398;&#36861;&#21152;&#20316;&#25104;&#21450;&#12403;&#25552;&#20986;&#12395;&#12388;&#12356;&#12390;/04&#20877;&#22238;&#31572;/&#12304;&#36001;&#25919;&#29366;&#27841;&#36039;&#26009;&#38598;&#12305;_442119_&#23431;&#20304;&#24066;_2022(2&#22238;&#30446;)_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X51">
            <v>14.6</v>
          </cell>
          <cell r="CF51">
            <v>15.8</v>
          </cell>
          <cell r="CN51">
            <v>12.1</v>
          </cell>
          <cell r="CV51">
            <v>13.3</v>
          </cell>
        </row>
        <row r="53">
          <cell r="BP53">
            <v>69.7</v>
          </cell>
          <cell r="BX53">
            <v>69.5</v>
          </cell>
          <cell r="CF53">
            <v>70.599999999999994</v>
          </cell>
          <cell r="CN53">
            <v>71.599999999999994</v>
          </cell>
          <cell r="CV53">
            <v>73</v>
          </cell>
        </row>
        <row r="55">
          <cell r="AN55" t="str">
            <v>類似団体内平均値</v>
          </cell>
          <cell r="BP55">
            <v>25.4</v>
          </cell>
          <cell r="BX55">
            <v>23</v>
          </cell>
          <cell r="CF55">
            <v>28</v>
          </cell>
          <cell r="CN55">
            <v>18</v>
          </cell>
          <cell r="CV55">
            <v>12.7</v>
          </cell>
        </row>
        <row r="57">
          <cell r="BP57">
            <v>60</v>
          </cell>
          <cell r="BX57">
            <v>60.6</v>
          </cell>
          <cell r="CF57">
            <v>62.3</v>
          </cell>
          <cell r="CN57">
            <v>62.1</v>
          </cell>
          <cell r="CV57">
            <v>63.1</v>
          </cell>
        </row>
        <row r="72">
          <cell r="BP72" t="str">
            <v>H30</v>
          </cell>
          <cell r="BX72" t="str">
            <v>R01</v>
          </cell>
          <cell r="CF72" t="str">
            <v>R02</v>
          </cell>
          <cell r="CN72" t="str">
            <v>R03</v>
          </cell>
          <cell r="CV72" t="str">
            <v>R04</v>
          </cell>
        </row>
        <row r="73">
          <cell r="AN73" t="str">
            <v>当該団体値</v>
          </cell>
          <cell r="BX73">
            <v>14.6</v>
          </cell>
          <cell r="CF73">
            <v>15.8</v>
          </cell>
          <cell r="CN73">
            <v>12.1</v>
          </cell>
          <cell r="CV73">
            <v>13.3</v>
          </cell>
        </row>
        <row r="75">
          <cell r="BP75">
            <v>5.8</v>
          </cell>
          <cell r="BX75">
            <v>6.1</v>
          </cell>
          <cell r="CF75">
            <v>6.4</v>
          </cell>
          <cell r="CN75">
            <v>6.7</v>
          </cell>
          <cell r="CV75">
            <v>6.9</v>
          </cell>
        </row>
        <row r="77">
          <cell r="AN77" t="str">
            <v>類似団体内平均値</v>
          </cell>
          <cell r="BP77">
            <v>25.4</v>
          </cell>
          <cell r="BX77">
            <v>23</v>
          </cell>
          <cell r="CF77">
            <v>28</v>
          </cell>
          <cell r="CN77">
            <v>18</v>
          </cell>
          <cell r="CV77">
            <v>12.7</v>
          </cell>
        </row>
        <row r="79">
          <cell r="BP79">
            <v>7.8</v>
          </cell>
          <cell r="BX79">
            <v>7.7</v>
          </cell>
          <cell r="CF79">
            <v>7.5</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34824617</v>
      </c>
      <c r="BO4" s="436"/>
      <c r="BP4" s="436"/>
      <c r="BQ4" s="436"/>
      <c r="BR4" s="436"/>
      <c r="BS4" s="436"/>
      <c r="BT4" s="436"/>
      <c r="BU4" s="437"/>
      <c r="BV4" s="435">
        <v>35095564</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10</v>
      </c>
      <c r="CU4" s="576"/>
      <c r="CV4" s="576"/>
      <c r="CW4" s="576"/>
      <c r="CX4" s="576"/>
      <c r="CY4" s="576"/>
      <c r="CZ4" s="576"/>
      <c r="DA4" s="577"/>
      <c r="DB4" s="575">
        <v>8.1999999999999993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32772574</v>
      </c>
      <c r="BO5" s="407"/>
      <c r="BP5" s="407"/>
      <c r="BQ5" s="407"/>
      <c r="BR5" s="407"/>
      <c r="BS5" s="407"/>
      <c r="BT5" s="407"/>
      <c r="BU5" s="408"/>
      <c r="BV5" s="406">
        <v>33473651</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94.7</v>
      </c>
      <c r="CU5" s="404"/>
      <c r="CV5" s="404"/>
      <c r="CW5" s="404"/>
      <c r="CX5" s="404"/>
      <c r="CY5" s="404"/>
      <c r="CZ5" s="404"/>
      <c r="DA5" s="405"/>
      <c r="DB5" s="403">
        <v>91.4</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2052043</v>
      </c>
      <c r="BO6" s="407"/>
      <c r="BP6" s="407"/>
      <c r="BQ6" s="407"/>
      <c r="BR6" s="407"/>
      <c r="BS6" s="407"/>
      <c r="BT6" s="407"/>
      <c r="BU6" s="408"/>
      <c r="BV6" s="406">
        <v>1621913</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95.9</v>
      </c>
      <c r="CU6" s="550"/>
      <c r="CV6" s="550"/>
      <c r="CW6" s="550"/>
      <c r="CX6" s="550"/>
      <c r="CY6" s="550"/>
      <c r="CZ6" s="550"/>
      <c r="DA6" s="551"/>
      <c r="DB6" s="549">
        <v>95.9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96</v>
      </c>
      <c r="AV7" s="465"/>
      <c r="AW7" s="465"/>
      <c r="AX7" s="465"/>
      <c r="AY7" s="420" t="s">
        <v>108</v>
      </c>
      <c r="AZ7" s="421"/>
      <c r="BA7" s="421"/>
      <c r="BB7" s="421"/>
      <c r="BC7" s="421"/>
      <c r="BD7" s="421"/>
      <c r="BE7" s="421"/>
      <c r="BF7" s="421"/>
      <c r="BG7" s="421"/>
      <c r="BH7" s="421"/>
      <c r="BI7" s="421"/>
      <c r="BJ7" s="421"/>
      <c r="BK7" s="421"/>
      <c r="BL7" s="421"/>
      <c r="BM7" s="422"/>
      <c r="BN7" s="406">
        <v>410180</v>
      </c>
      <c r="BO7" s="407"/>
      <c r="BP7" s="407"/>
      <c r="BQ7" s="407"/>
      <c r="BR7" s="407"/>
      <c r="BS7" s="407"/>
      <c r="BT7" s="407"/>
      <c r="BU7" s="408"/>
      <c r="BV7" s="406">
        <v>236620</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16370375</v>
      </c>
      <c r="CU7" s="407"/>
      <c r="CV7" s="407"/>
      <c r="CW7" s="407"/>
      <c r="CX7" s="407"/>
      <c r="CY7" s="407"/>
      <c r="CZ7" s="407"/>
      <c r="DA7" s="408"/>
      <c r="DB7" s="406">
        <v>16986126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111</v>
      </c>
      <c r="AV8" s="465"/>
      <c r="AW8" s="465"/>
      <c r="AX8" s="465"/>
      <c r="AY8" s="420" t="s">
        <v>112</v>
      </c>
      <c r="AZ8" s="421"/>
      <c r="BA8" s="421"/>
      <c r="BB8" s="421"/>
      <c r="BC8" s="421"/>
      <c r="BD8" s="421"/>
      <c r="BE8" s="421"/>
      <c r="BF8" s="421"/>
      <c r="BG8" s="421"/>
      <c r="BH8" s="421"/>
      <c r="BI8" s="421"/>
      <c r="BJ8" s="421"/>
      <c r="BK8" s="421"/>
      <c r="BL8" s="421"/>
      <c r="BM8" s="422"/>
      <c r="BN8" s="406">
        <v>1641863</v>
      </c>
      <c r="BO8" s="407"/>
      <c r="BP8" s="407"/>
      <c r="BQ8" s="407"/>
      <c r="BR8" s="407"/>
      <c r="BS8" s="407"/>
      <c r="BT8" s="407"/>
      <c r="BU8" s="408"/>
      <c r="BV8" s="406">
        <v>1385293</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0.42</v>
      </c>
      <c r="CU8" s="510"/>
      <c r="CV8" s="510"/>
      <c r="CW8" s="510"/>
      <c r="CX8" s="510"/>
      <c r="CY8" s="510"/>
      <c r="CZ8" s="510"/>
      <c r="DA8" s="511"/>
      <c r="DB8" s="509">
        <v>0.42</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52771</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256570</v>
      </c>
      <c r="BO9" s="407"/>
      <c r="BP9" s="407"/>
      <c r="BQ9" s="407"/>
      <c r="BR9" s="407"/>
      <c r="BS9" s="407"/>
      <c r="BT9" s="407"/>
      <c r="BU9" s="408"/>
      <c r="BV9" s="406">
        <v>445590</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13.7</v>
      </c>
      <c r="CU9" s="404"/>
      <c r="CV9" s="404"/>
      <c r="CW9" s="404"/>
      <c r="CX9" s="404"/>
      <c r="CY9" s="404"/>
      <c r="CZ9" s="404"/>
      <c r="DA9" s="405"/>
      <c r="DB9" s="403">
        <v>13.8</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56258</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13410</v>
      </c>
      <c r="BO10" s="407"/>
      <c r="BP10" s="407"/>
      <c r="BQ10" s="407"/>
      <c r="BR10" s="407"/>
      <c r="BS10" s="407"/>
      <c r="BT10" s="407"/>
      <c r="BU10" s="408"/>
      <c r="BV10" s="406">
        <v>68641</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7734</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53395</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138</v>
      </c>
      <c r="AV12" s="465"/>
      <c r="AW12" s="465"/>
      <c r="AX12" s="465"/>
      <c r="AY12" s="420" t="s">
        <v>139</v>
      </c>
      <c r="AZ12" s="421"/>
      <c r="BA12" s="421"/>
      <c r="BB12" s="421"/>
      <c r="BC12" s="421"/>
      <c r="BD12" s="421"/>
      <c r="BE12" s="421"/>
      <c r="BF12" s="421"/>
      <c r="BG12" s="421"/>
      <c r="BH12" s="421"/>
      <c r="BI12" s="421"/>
      <c r="BJ12" s="421"/>
      <c r="BK12" s="421"/>
      <c r="BL12" s="421"/>
      <c r="BM12" s="422"/>
      <c r="BN12" s="406">
        <v>860208</v>
      </c>
      <c r="BO12" s="407"/>
      <c r="BP12" s="407"/>
      <c r="BQ12" s="407"/>
      <c r="BR12" s="407"/>
      <c r="BS12" s="407"/>
      <c r="BT12" s="407"/>
      <c r="BU12" s="408"/>
      <c r="BV12" s="406">
        <v>369276</v>
      </c>
      <c r="BW12" s="407"/>
      <c r="BX12" s="407"/>
      <c r="BY12" s="407"/>
      <c r="BZ12" s="407"/>
      <c r="CA12" s="407"/>
      <c r="CB12" s="407"/>
      <c r="CC12" s="408"/>
      <c r="CD12" s="446" t="s">
        <v>140</v>
      </c>
      <c r="CE12" s="366"/>
      <c r="CF12" s="366"/>
      <c r="CG12" s="366"/>
      <c r="CH12" s="366"/>
      <c r="CI12" s="366"/>
      <c r="CJ12" s="366"/>
      <c r="CK12" s="366"/>
      <c r="CL12" s="366"/>
      <c r="CM12" s="366"/>
      <c r="CN12" s="366"/>
      <c r="CO12" s="366"/>
      <c r="CP12" s="366"/>
      <c r="CQ12" s="366"/>
      <c r="CR12" s="366"/>
      <c r="CS12" s="447"/>
      <c r="CT12" s="509" t="s">
        <v>141</v>
      </c>
      <c r="CU12" s="510"/>
      <c r="CV12" s="510"/>
      <c r="CW12" s="510"/>
      <c r="CX12" s="510"/>
      <c r="CY12" s="510"/>
      <c r="CZ12" s="510"/>
      <c r="DA12" s="511"/>
      <c r="DB12" s="509" t="s">
        <v>142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143</v>
      </c>
      <c r="N13" s="491"/>
      <c r="O13" s="491"/>
      <c r="P13" s="491"/>
      <c r="Q13" s="492"/>
      <c r="R13" s="493">
        <v>52515</v>
      </c>
      <c r="S13" s="494"/>
      <c r="T13" s="494"/>
      <c r="U13" s="494"/>
      <c r="V13" s="495"/>
      <c r="W13" s="496" t="s">
        <v>144</v>
      </c>
      <c r="X13" s="392"/>
      <c r="Y13" s="392"/>
      <c r="Z13" s="392"/>
      <c r="AA13" s="392"/>
      <c r="AB13" s="393"/>
      <c r="AC13" s="359">
        <v>2231</v>
      </c>
      <c r="AD13" s="360"/>
      <c r="AE13" s="360"/>
      <c r="AF13" s="360"/>
      <c r="AG13" s="361"/>
      <c r="AH13" s="359">
        <v>2891</v>
      </c>
      <c r="AI13" s="360"/>
      <c r="AJ13" s="360"/>
      <c r="AK13" s="360"/>
      <c r="AL13" s="419"/>
      <c r="AM13" s="463" t="s">
        <v>145</v>
      </c>
      <c r="AN13" s="363"/>
      <c r="AO13" s="363"/>
      <c r="AP13" s="363"/>
      <c r="AQ13" s="363"/>
      <c r="AR13" s="363"/>
      <c r="AS13" s="363"/>
      <c r="AT13" s="364"/>
      <c r="AU13" s="464" t="s">
        <v>138</v>
      </c>
      <c r="AV13" s="465"/>
      <c r="AW13" s="465"/>
      <c r="AX13" s="465"/>
      <c r="AY13" s="420" t="s">
        <v>146</v>
      </c>
      <c r="AZ13" s="421"/>
      <c r="BA13" s="421"/>
      <c r="BB13" s="421"/>
      <c r="BC13" s="421"/>
      <c r="BD13" s="421"/>
      <c r="BE13" s="421"/>
      <c r="BF13" s="421"/>
      <c r="BG13" s="421"/>
      <c r="BH13" s="421"/>
      <c r="BI13" s="421"/>
      <c r="BJ13" s="421"/>
      <c r="BK13" s="421"/>
      <c r="BL13" s="421"/>
      <c r="BM13" s="422"/>
      <c r="BN13" s="406">
        <v>-582494</v>
      </c>
      <c r="BO13" s="407"/>
      <c r="BP13" s="407"/>
      <c r="BQ13" s="407"/>
      <c r="BR13" s="407"/>
      <c r="BS13" s="407"/>
      <c r="BT13" s="407"/>
      <c r="BU13" s="408"/>
      <c r="BV13" s="406">
        <v>144955</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6.9</v>
      </c>
      <c r="CU13" s="404"/>
      <c r="CV13" s="404"/>
      <c r="CW13" s="404"/>
      <c r="CX13" s="404"/>
      <c r="CY13" s="404"/>
      <c r="CZ13" s="404"/>
      <c r="DA13" s="405"/>
      <c r="DB13" s="403">
        <v>6.7</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148</v>
      </c>
      <c r="M14" s="533"/>
      <c r="N14" s="533"/>
      <c r="O14" s="533"/>
      <c r="P14" s="533"/>
      <c r="Q14" s="534"/>
      <c r="R14" s="493">
        <v>54000</v>
      </c>
      <c r="S14" s="494"/>
      <c r="T14" s="494"/>
      <c r="U14" s="494"/>
      <c r="V14" s="495"/>
      <c r="W14" s="497"/>
      <c r="X14" s="395"/>
      <c r="Y14" s="395"/>
      <c r="Z14" s="395"/>
      <c r="AA14" s="395"/>
      <c r="AB14" s="396"/>
      <c r="AC14" s="486">
        <v>9.5</v>
      </c>
      <c r="AD14" s="487"/>
      <c r="AE14" s="487"/>
      <c r="AF14" s="487"/>
      <c r="AG14" s="488"/>
      <c r="AH14" s="486">
        <v>11.2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v>13.3</v>
      </c>
      <c r="CU14" s="504"/>
      <c r="CV14" s="504"/>
      <c r="CW14" s="504"/>
      <c r="CX14" s="504"/>
      <c r="CY14" s="504"/>
      <c r="CZ14" s="504"/>
      <c r="DA14" s="505"/>
      <c r="DB14" s="503">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150</v>
      </c>
      <c r="N15" s="491"/>
      <c r="O15" s="491"/>
      <c r="P15" s="491"/>
      <c r="Q15" s="492"/>
      <c r="R15" s="493">
        <v>53309</v>
      </c>
      <c r="S15" s="494"/>
      <c r="T15" s="494"/>
      <c r="U15" s="494"/>
      <c r="V15" s="495"/>
      <c r="W15" s="496" t="s">
        <v>151</v>
      </c>
      <c r="X15" s="392"/>
      <c r="Y15" s="392"/>
      <c r="Z15" s="392"/>
      <c r="AA15" s="392"/>
      <c r="AB15" s="393"/>
      <c r="AC15" s="359">
        <v>7193</v>
      </c>
      <c r="AD15" s="360"/>
      <c r="AE15" s="360"/>
      <c r="AF15" s="360"/>
      <c r="AG15" s="361"/>
      <c r="AH15" s="359">
        <v>7793</v>
      </c>
      <c r="AI15" s="360"/>
      <c r="AJ15" s="360"/>
      <c r="AK15" s="360"/>
      <c r="AL15" s="419"/>
      <c r="AM15" s="463"/>
      <c r="AN15" s="363"/>
      <c r="AO15" s="363"/>
      <c r="AP15" s="363"/>
      <c r="AQ15" s="363"/>
      <c r="AR15" s="363"/>
      <c r="AS15" s="363"/>
      <c r="AT15" s="364"/>
      <c r="AU15" s="464"/>
      <c r="AV15" s="465"/>
      <c r="AW15" s="465"/>
      <c r="AX15" s="465"/>
      <c r="AY15" s="432" t="s">
        <v>152</v>
      </c>
      <c r="AZ15" s="433"/>
      <c r="BA15" s="433"/>
      <c r="BB15" s="433"/>
      <c r="BC15" s="433"/>
      <c r="BD15" s="433"/>
      <c r="BE15" s="433"/>
      <c r="BF15" s="433"/>
      <c r="BG15" s="433"/>
      <c r="BH15" s="433"/>
      <c r="BI15" s="433"/>
      <c r="BJ15" s="433"/>
      <c r="BK15" s="433"/>
      <c r="BL15" s="433"/>
      <c r="BM15" s="434"/>
      <c r="BN15" s="435">
        <v>6104081</v>
      </c>
      <c r="BO15" s="436"/>
      <c r="BP15" s="436"/>
      <c r="BQ15" s="436"/>
      <c r="BR15" s="436"/>
      <c r="BS15" s="436"/>
      <c r="BT15" s="436"/>
      <c r="BU15" s="437"/>
      <c r="BV15" s="435">
        <v>5940349</v>
      </c>
      <c r="BW15" s="436"/>
      <c r="BX15" s="436"/>
      <c r="BY15" s="436"/>
      <c r="BZ15" s="436"/>
      <c r="CA15" s="436"/>
      <c r="CB15" s="436"/>
      <c r="CC15" s="437"/>
      <c r="CD15" s="506" t="s">
        <v>153</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154</v>
      </c>
      <c r="M16" s="481"/>
      <c r="N16" s="481"/>
      <c r="O16" s="481"/>
      <c r="P16" s="481"/>
      <c r="Q16" s="482"/>
      <c r="R16" s="483" t="s">
        <v>155</v>
      </c>
      <c r="S16" s="484"/>
      <c r="T16" s="484"/>
      <c r="U16" s="484"/>
      <c r="V16" s="485"/>
      <c r="W16" s="497"/>
      <c r="X16" s="395"/>
      <c r="Y16" s="395"/>
      <c r="Z16" s="395"/>
      <c r="AA16" s="395"/>
      <c r="AB16" s="396"/>
      <c r="AC16" s="486">
        <v>30.7</v>
      </c>
      <c r="AD16" s="487"/>
      <c r="AE16" s="487"/>
      <c r="AF16" s="487"/>
      <c r="AG16" s="488"/>
      <c r="AH16" s="486">
        <v>30.2</v>
      </c>
      <c r="AI16" s="487"/>
      <c r="AJ16" s="487"/>
      <c r="AK16" s="487"/>
      <c r="AL16" s="489"/>
      <c r="AM16" s="463"/>
      <c r="AN16" s="363"/>
      <c r="AO16" s="363"/>
      <c r="AP16" s="363"/>
      <c r="AQ16" s="363"/>
      <c r="AR16" s="363"/>
      <c r="AS16" s="363"/>
      <c r="AT16" s="364"/>
      <c r="AU16" s="464"/>
      <c r="AV16" s="465"/>
      <c r="AW16" s="465"/>
      <c r="AX16" s="465"/>
      <c r="AY16" s="420" t="s">
        <v>156</v>
      </c>
      <c r="AZ16" s="421"/>
      <c r="BA16" s="421"/>
      <c r="BB16" s="421"/>
      <c r="BC16" s="421"/>
      <c r="BD16" s="421"/>
      <c r="BE16" s="421"/>
      <c r="BF16" s="421"/>
      <c r="BG16" s="421"/>
      <c r="BH16" s="421"/>
      <c r="BI16" s="421"/>
      <c r="BJ16" s="421"/>
      <c r="BK16" s="421"/>
      <c r="BL16" s="421"/>
      <c r="BM16" s="422"/>
      <c r="BN16" s="406">
        <v>14600281</v>
      </c>
      <c r="BO16" s="407"/>
      <c r="BP16" s="407"/>
      <c r="BQ16" s="407"/>
      <c r="BR16" s="407"/>
      <c r="BS16" s="407"/>
      <c r="BT16" s="407"/>
      <c r="BU16" s="408"/>
      <c r="BV16" s="406">
        <v>14689276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157</v>
      </c>
      <c r="N17" s="500"/>
      <c r="O17" s="500"/>
      <c r="P17" s="500"/>
      <c r="Q17" s="501"/>
      <c r="R17" s="483" t="s">
        <v>158</v>
      </c>
      <c r="S17" s="484"/>
      <c r="T17" s="484"/>
      <c r="U17" s="484"/>
      <c r="V17" s="485"/>
      <c r="W17" s="496" t="s">
        <v>159</v>
      </c>
      <c r="X17" s="392"/>
      <c r="Y17" s="392"/>
      <c r="Z17" s="392"/>
      <c r="AA17" s="392"/>
      <c r="AB17" s="393"/>
      <c r="AC17" s="359">
        <v>13980</v>
      </c>
      <c r="AD17" s="360"/>
      <c r="AE17" s="360"/>
      <c r="AF17" s="360"/>
      <c r="AG17" s="361"/>
      <c r="AH17" s="359">
        <v>15082</v>
      </c>
      <c r="AI17" s="360"/>
      <c r="AJ17" s="360"/>
      <c r="AK17" s="360"/>
      <c r="AL17" s="419"/>
      <c r="AM17" s="463"/>
      <c r="AN17" s="363"/>
      <c r="AO17" s="363"/>
      <c r="AP17" s="363"/>
      <c r="AQ17" s="363"/>
      <c r="AR17" s="363"/>
      <c r="AS17" s="363"/>
      <c r="AT17" s="364"/>
      <c r="AU17" s="464"/>
      <c r="AV17" s="465"/>
      <c r="AW17" s="465"/>
      <c r="AX17" s="465"/>
      <c r="AY17" s="420" t="s">
        <v>160</v>
      </c>
      <c r="AZ17" s="421"/>
      <c r="BA17" s="421"/>
      <c r="BB17" s="421"/>
      <c r="BC17" s="421"/>
      <c r="BD17" s="421"/>
      <c r="BE17" s="421"/>
      <c r="BF17" s="421"/>
      <c r="BG17" s="421"/>
      <c r="BH17" s="421"/>
      <c r="BI17" s="421"/>
      <c r="BJ17" s="421"/>
      <c r="BK17" s="421"/>
      <c r="BL17" s="421"/>
      <c r="BM17" s="422"/>
      <c r="BN17" s="406">
        <v>7661170</v>
      </c>
      <c r="BO17" s="407"/>
      <c r="BP17" s="407"/>
      <c r="BQ17" s="407"/>
      <c r="BR17" s="407"/>
      <c r="BS17" s="407"/>
      <c r="BT17" s="407"/>
      <c r="BU17" s="408"/>
      <c r="BV17" s="406">
        <v>7448636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161</v>
      </c>
      <c r="C18" s="457"/>
      <c r="D18" s="457"/>
      <c r="E18" s="458"/>
      <c r="F18" s="458"/>
      <c r="G18" s="458"/>
      <c r="H18" s="458"/>
      <c r="I18" s="458"/>
      <c r="J18" s="458"/>
      <c r="K18" s="458"/>
      <c r="L18" s="459">
        <v>439.05</v>
      </c>
      <c r="M18" s="459"/>
      <c r="N18" s="459"/>
      <c r="O18" s="459"/>
      <c r="P18" s="459"/>
      <c r="Q18" s="459"/>
      <c r="R18" s="460"/>
      <c r="S18" s="460"/>
      <c r="T18" s="460"/>
      <c r="U18" s="460"/>
      <c r="V18" s="461"/>
      <c r="W18" s="477"/>
      <c r="X18" s="478"/>
      <c r="Y18" s="478"/>
      <c r="Z18" s="478"/>
      <c r="AA18" s="478"/>
      <c r="AB18" s="502"/>
      <c r="AC18" s="376">
        <v>59.7</v>
      </c>
      <c r="AD18" s="377"/>
      <c r="AE18" s="377"/>
      <c r="AF18" s="377"/>
      <c r="AG18" s="462"/>
      <c r="AH18" s="376">
        <v>58.5</v>
      </c>
      <c r="AI18" s="377"/>
      <c r="AJ18" s="377"/>
      <c r="AK18" s="377"/>
      <c r="AL18" s="378"/>
      <c r="AM18" s="463"/>
      <c r="AN18" s="363"/>
      <c r="AO18" s="363"/>
      <c r="AP18" s="363"/>
      <c r="AQ18" s="363"/>
      <c r="AR18" s="363"/>
      <c r="AS18" s="363"/>
      <c r="AT18" s="364"/>
      <c r="AU18" s="464"/>
      <c r="AV18" s="465"/>
      <c r="AW18" s="465"/>
      <c r="AX18" s="465"/>
      <c r="AY18" s="420" t="s">
        <v>162</v>
      </c>
      <c r="AZ18" s="421"/>
      <c r="BA18" s="421"/>
      <c r="BB18" s="421"/>
      <c r="BC18" s="421"/>
      <c r="BD18" s="421"/>
      <c r="BE18" s="421"/>
      <c r="BF18" s="421"/>
      <c r="BG18" s="421"/>
      <c r="BH18" s="421"/>
      <c r="BI18" s="421"/>
      <c r="BJ18" s="421"/>
      <c r="BK18" s="421"/>
      <c r="BL18" s="421"/>
      <c r="BM18" s="422"/>
      <c r="BN18" s="406">
        <v>15781218</v>
      </c>
      <c r="BO18" s="407"/>
      <c r="BP18" s="407"/>
      <c r="BQ18" s="407"/>
      <c r="BR18" s="407"/>
      <c r="BS18" s="407"/>
      <c r="BT18" s="407"/>
      <c r="BU18" s="408"/>
      <c r="BV18" s="406">
        <v>15995609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163</v>
      </c>
      <c r="C19" s="457"/>
      <c r="D19" s="457"/>
      <c r="E19" s="458"/>
      <c r="F19" s="458"/>
      <c r="G19" s="458"/>
      <c r="H19" s="458"/>
      <c r="I19" s="458"/>
      <c r="J19" s="458"/>
      <c r="K19" s="458"/>
      <c r="L19" s="466">
        <v>120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164</v>
      </c>
      <c r="AZ19" s="421"/>
      <c r="BA19" s="421"/>
      <c r="BB19" s="421"/>
      <c r="BC19" s="421"/>
      <c r="BD19" s="421"/>
      <c r="BE19" s="421"/>
      <c r="BF19" s="421"/>
      <c r="BG19" s="421"/>
      <c r="BH19" s="421"/>
      <c r="BI19" s="421"/>
      <c r="BJ19" s="421"/>
      <c r="BK19" s="421"/>
      <c r="BL19" s="421"/>
      <c r="BM19" s="422"/>
      <c r="BN19" s="406">
        <v>21733109</v>
      </c>
      <c r="BO19" s="407"/>
      <c r="BP19" s="407"/>
      <c r="BQ19" s="407"/>
      <c r="BR19" s="407"/>
      <c r="BS19" s="407"/>
      <c r="BT19" s="407"/>
      <c r="BU19" s="408"/>
      <c r="BV19" s="406">
        <v>21604442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165</v>
      </c>
      <c r="C20" s="457"/>
      <c r="D20" s="457"/>
      <c r="E20" s="458"/>
      <c r="F20" s="458"/>
      <c r="G20" s="458"/>
      <c r="H20" s="458"/>
      <c r="I20" s="458"/>
      <c r="J20" s="458"/>
      <c r="K20" s="458"/>
      <c r="L20" s="466">
        <v>21984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166</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167</v>
      </c>
      <c r="C22" s="383"/>
      <c r="D22" s="384"/>
      <c r="E22" s="391" t="s">
        <v>1</v>
      </c>
      <c r="F22" s="392"/>
      <c r="G22" s="392"/>
      <c r="H22" s="392"/>
      <c r="I22" s="392"/>
      <c r="J22" s="392"/>
      <c r="K22" s="393"/>
      <c r="L22" s="391" t="s">
        <v>168</v>
      </c>
      <c r="M22" s="392"/>
      <c r="N22" s="392"/>
      <c r="O22" s="392"/>
      <c r="P22" s="393"/>
      <c r="Q22" s="397" t="s">
        <v>169</v>
      </c>
      <c r="R22" s="398"/>
      <c r="S22" s="398"/>
      <c r="T22" s="398"/>
      <c r="U22" s="398"/>
      <c r="V22" s="399"/>
      <c r="W22" s="448" t="s">
        <v>170</v>
      </c>
      <c r="X22" s="383"/>
      <c r="Y22" s="384"/>
      <c r="Z22" s="391" t="s">
        <v>1</v>
      </c>
      <c r="AA22" s="392"/>
      <c r="AB22" s="392"/>
      <c r="AC22" s="392"/>
      <c r="AD22" s="392"/>
      <c r="AE22" s="392"/>
      <c r="AF22" s="392"/>
      <c r="AG22" s="393"/>
      <c r="AH22" s="409" t="s">
        <v>171</v>
      </c>
      <c r="AI22" s="392"/>
      <c r="AJ22" s="392"/>
      <c r="AK22" s="392"/>
      <c r="AL22" s="393"/>
      <c r="AM22" s="409" t="s">
        <v>172</v>
      </c>
      <c r="AN22" s="410"/>
      <c r="AO22" s="410"/>
      <c r="AP22" s="410"/>
      <c r="AQ22" s="410"/>
      <c r="AR22" s="411"/>
      <c r="AS22" s="397" t="s">
        <v>169</v>
      </c>
      <c r="AT22" s="398"/>
      <c r="AU22" s="398"/>
      <c r="AV22" s="398"/>
      <c r="AW22" s="398"/>
      <c r="AX22" s="415"/>
      <c r="AY22" s="432" t="s">
        <v>173</v>
      </c>
      <c r="AZ22" s="433"/>
      <c r="BA22" s="433"/>
      <c r="BB22" s="433"/>
      <c r="BC22" s="433"/>
      <c r="BD22" s="433"/>
      <c r="BE22" s="433"/>
      <c r="BF22" s="433"/>
      <c r="BG22" s="433"/>
      <c r="BH22" s="433"/>
      <c r="BI22" s="433"/>
      <c r="BJ22" s="433"/>
      <c r="BK22" s="433"/>
      <c r="BL22" s="433"/>
      <c r="BM22" s="434"/>
      <c r="BN22" s="435">
        <v>28041597</v>
      </c>
      <c r="BO22" s="436"/>
      <c r="BP22" s="436"/>
      <c r="BQ22" s="436"/>
      <c r="BR22" s="436"/>
      <c r="BS22" s="436"/>
      <c r="BT22" s="436"/>
      <c r="BU22" s="437"/>
      <c r="BV22" s="435">
        <v>29074425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174</v>
      </c>
      <c r="AZ23" s="421"/>
      <c r="BA23" s="421"/>
      <c r="BB23" s="421"/>
      <c r="BC23" s="421"/>
      <c r="BD23" s="421"/>
      <c r="BE23" s="421"/>
      <c r="BF23" s="421"/>
      <c r="BG23" s="421"/>
      <c r="BH23" s="421"/>
      <c r="BI23" s="421"/>
      <c r="BJ23" s="421"/>
      <c r="BK23" s="421"/>
      <c r="BL23" s="421"/>
      <c r="BM23" s="422"/>
      <c r="BN23" s="406">
        <v>17665822</v>
      </c>
      <c r="BO23" s="407"/>
      <c r="BP23" s="407"/>
      <c r="BQ23" s="407"/>
      <c r="BR23" s="407"/>
      <c r="BS23" s="407"/>
      <c r="BT23" s="407"/>
      <c r="BU23" s="408"/>
      <c r="BV23" s="406">
        <v>17504176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175</v>
      </c>
      <c r="F24" s="363"/>
      <c r="G24" s="363"/>
      <c r="H24" s="363"/>
      <c r="I24" s="363"/>
      <c r="J24" s="363"/>
      <c r="K24" s="364"/>
      <c r="L24" s="359">
        <v>1</v>
      </c>
      <c r="M24" s="360"/>
      <c r="N24" s="360"/>
      <c r="O24" s="360"/>
      <c r="P24" s="361"/>
      <c r="Q24" s="359">
        <v>8100</v>
      </c>
      <c r="R24" s="360"/>
      <c r="S24" s="360"/>
      <c r="T24" s="360"/>
      <c r="U24" s="360"/>
      <c r="V24" s="361"/>
      <c r="W24" s="449"/>
      <c r="X24" s="386"/>
      <c r="Y24" s="387"/>
      <c r="Z24" s="362" t="s">
        <v>176</v>
      </c>
      <c r="AA24" s="363"/>
      <c r="AB24" s="363"/>
      <c r="AC24" s="363"/>
      <c r="AD24" s="363"/>
      <c r="AE24" s="363"/>
      <c r="AF24" s="363"/>
      <c r="AG24" s="364"/>
      <c r="AH24" s="359">
        <v>590</v>
      </c>
      <c r="AI24" s="360"/>
      <c r="AJ24" s="360"/>
      <c r="AK24" s="360"/>
      <c r="AL24" s="361"/>
      <c r="AM24" s="359">
        <v>1889770</v>
      </c>
      <c r="AN24" s="360"/>
      <c r="AO24" s="360"/>
      <c r="AP24" s="360"/>
      <c r="AQ24" s="360"/>
      <c r="AR24" s="361"/>
      <c r="AS24" s="359">
        <v>3203</v>
      </c>
      <c r="AT24" s="360"/>
      <c r="AU24" s="360"/>
      <c r="AV24" s="360"/>
      <c r="AW24" s="360"/>
      <c r="AX24" s="419"/>
      <c r="AY24" s="379" t="s">
        <v>177</v>
      </c>
      <c r="AZ24" s="380"/>
      <c r="BA24" s="380"/>
      <c r="BB24" s="380"/>
      <c r="BC24" s="380"/>
      <c r="BD24" s="380"/>
      <c r="BE24" s="380"/>
      <c r="BF24" s="380"/>
      <c r="BG24" s="380"/>
      <c r="BH24" s="380"/>
      <c r="BI24" s="380"/>
      <c r="BJ24" s="380"/>
      <c r="BK24" s="380"/>
      <c r="BL24" s="380"/>
      <c r="BM24" s="381"/>
      <c r="BN24" s="406">
        <v>18753108</v>
      </c>
      <c r="BO24" s="407"/>
      <c r="BP24" s="407"/>
      <c r="BQ24" s="407"/>
      <c r="BR24" s="407"/>
      <c r="BS24" s="407"/>
      <c r="BT24" s="407"/>
      <c r="BU24" s="408"/>
      <c r="BV24" s="406">
        <v>18988582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178</v>
      </c>
      <c r="F25" s="363"/>
      <c r="G25" s="363"/>
      <c r="H25" s="363"/>
      <c r="I25" s="363"/>
      <c r="J25" s="363"/>
      <c r="K25" s="364"/>
      <c r="L25" s="359">
        <v>2</v>
      </c>
      <c r="M25" s="360"/>
      <c r="N25" s="360"/>
      <c r="O25" s="360"/>
      <c r="P25" s="361"/>
      <c r="Q25" s="359">
        <v>6500</v>
      </c>
      <c r="R25" s="360"/>
      <c r="S25" s="360"/>
      <c r="T25" s="360"/>
      <c r="U25" s="360"/>
      <c r="V25" s="361"/>
      <c r="W25" s="449"/>
      <c r="X25" s="386"/>
      <c r="Y25" s="387"/>
      <c r="Z25" s="362" t="s">
        <v>179</v>
      </c>
      <c r="AA25" s="363"/>
      <c r="AB25" s="363"/>
      <c r="AC25" s="363"/>
      <c r="AD25" s="363"/>
      <c r="AE25" s="363"/>
      <c r="AF25" s="363"/>
      <c r="AG25" s="364"/>
      <c r="AH25" s="359">
        <v>91</v>
      </c>
      <c r="AI25" s="360"/>
      <c r="AJ25" s="360"/>
      <c r="AK25" s="360"/>
      <c r="AL25" s="361"/>
      <c r="AM25" s="359">
        <v>278369</v>
      </c>
      <c r="AN25" s="360"/>
      <c r="AO25" s="360"/>
      <c r="AP25" s="360"/>
      <c r="AQ25" s="360"/>
      <c r="AR25" s="361"/>
      <c r="AS25" s="359">
        <v>3059</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5257136</v>
      </c>
      <c r="BO25" s="436"/>
      <c r="BP25" s="436"/>
      <c r="BQ25" s="436"/>
      <c r="BR25" s="436"/>
      <c r="BS25" s="436"/>
      <c r="BT25" s="436"/>
      <c r="BU25" s="437"/>
      <c r="BV25" s="435">
        <v>4976883</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5600</v>
      </c>
      <c r="R26" s="360"/>
      <c r="S26" s="360"/>
      <c r="T26" s="360"/>
      <c r="U26" s="360"/>
      <c r="V26" s="361"/>
      <c r="W26" s="449"/>
      <c r="X26" s="386"/>
      <c r="Y26" s="387"/>
      <c r="Z26" s="362" t="s">
        <v>182</v>
      </c>
      <c r="AA26" s="417"/>
      <c r="AB26" s="417"/>
      <c r="AC26" s="417"/>
      <c r="AD26" s="417"/>
      <c r="AE26" s="417"/>
      <c r="AF26" s="417"/>
      <c r="AG26" s="418"/>
      <c r="AH26" s="359">
        <v>33</v>
      </c>
      <c r="AI26" s="360"/>
      <c r="AJ26" s="360"/>
      <c r="AK26" s="360"/>
      <c r="AL26" s="361"/>
      <c r="AM26" s="359">
        <v>116523</v>
      </c>
      <c r="AN26" s="360"/>
      <c r="AO26" s="360"/>
      <c r="AP26" s="360"/>
      <c r="AQ26" s="360"/>
      <c r="AR26" s="361"/>
      <c r="AS26" s="359">
        <v>3531</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184</v>
      </c>
      <c r="BO26" s="407"/>
      <c r="BP26" s="407"/>
      <c r="BQ26" s="407"/>
      <c r="BR26" s="407"/>
      <c r="BS26" s="407"/>
      <c r="BT26" s="407"/>
      <c r="BU26" s="408"/>
      <c r="BV26" s="406" t="s">
        <v>185</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186</v>
      </c>
      <c r="F27" s="363"/>
      <c r="G27" s="363"/>
      <c r="H27" s="363"/>
      <c r="I27" s="363"/>
      <c r="J27" s="363"/>
      <c r="K27" s="364"/>
      <c r="L27" s="359">
        <v>1</v>
      </c>
      <c r="M27" s="360"/>
      <c r="N27" s="360"/>
      <c r="O27" s="360"/>
      <c r="P27" s="361"/>
      <c r="Q27" s="359">
        <v>4150</v>
      </c>
      <c r="R27" s="360"/>
      <c r="S27" s="360"/>
      <c r="T27" s="360"/>
      <c r="U27" s="360"/>
      <c r="V27" s="361"/>
      <c r="W27" s="449"/>
      <c r="X27" s="386"/>
      <c r="Y27" s="387"/>
      <c r="Z27" s="362" t="s">
        <v>187</v>
      </c>
      <c r="AA27" s="363"/>
      <c r="AB27" s="363"/>
      <c r="AC27" s="363"/>
      <c r="AD27" s="363"/>
      <c r="AE27" s="363"/>
      <c r="AF27" s="363"/>
      <c r="AG27" s="364"/>
      <c r="AH27" s="359">
        <v>5</v>
      </c>
      <c r="AI27" s="360"/>
      <c r="AJ27" s="360"/>
      <c r="AK27" s="360"/>
      <c r="AL27" s="361"/>
      <c r="AM27" s="359">
        <v>19540</v>
      </c>
      <c r="AN27" s="360"/>
      <c r="AO27" s="360"/>
      <c r="AP27" s="360"/>
      <c r="AQ27" s="360"/>
      <c r="AR27" s="361"/>
      <c r="AS27" s="359">
        <v>3908</v>
      </c>
      <c r="AT27" s="360"/>
      <c r="AU27" s="360"/>
      <c r="AV27" s="360"/>
      <c r="AW27" s="360"/>
      <c r="AX27" s="419"/>
      <c r="AY27" s="443" t="s">
        <v>188</v>
      </c>
      <c r="AZ27" s="444"/>
      <c r="BA27" s="444"/>
      <c r="BB27" s="444"/>
      <c r="BC27" s="444"/>
      <c r="BD27" s="444"/>
      <c r="BE27" s="444"/>
      <c r="BF27" s="444"/>
      <c r="BG27" s="444"/>
      <c r="BH27" s="444"/>
      <c r="BI27" s="444"/>
      <c r="BJ27" s="444"/>
      <c r="BK27" s="444"/>
      <c r="BL27" s="444"/>
      <c r="BM27" s="445"/>
      <c r="BN27" s="440">
        <v>366902</v>
      </c>
      <c r="BO27" s="441"/>
      <c r="BP27" s="441"/>
      <c r="BQ27" s="441"/>
      <c r="BR27" s="441"/>
      <c r="BS27" s="441"/>
      <c r="BT27" s="441"/>
      <c r="BU27" s="442"/>
      <c r="BV27" s="440">
        <v>366873</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189</v>
      </c>
      <c r="F28" s="363"/>
      <c r="G28" s="363"/>
      <c r="H28" s="363"/>
      <c r="I28" s="363"/>
      <c r="J28" s="363"/>
      <c r="K28" s="364"/>
      <c r="L28" s="359">
        <v>1</v>
      </c>
      <c r="M28" s="360"/>
      <c r="N28" s="360"/>
      <c r="O28" s="360"/>
      <c r="P28" s="361"/>
      <c r="Q28" s="359">
        <v>3750</v>
      </c>
      <c r="R28" s="360"/>
      <c r="S28" s="360"/>
      <c r="T28" s="360"/>
      <c r="U28" s="360"/>
      <c r="V28" s="361"/>
      <c r="W28" s="449"/>
      <c r="X28" s="386"/>
      <c r="Y28" s="387"/>
      <c r="Z28" s="362" t="s">
        <v>190</v>
      </c>
      <c r="AA28" s="363"/>
      <c r="AB28" s="363"/>
      <c r="AC28" s="363"/>
      <c r="AD28" s="363"/>
      <c r="AE28" s="363"/>
      <c r="AF28" s="363"/>
      <c r="AG28" s="364"/>
      <c r="AH28" s="359">
        <v>1</v>
      </c>
      <c r="AI28" s="360"/>
      <c r="AJ28" s="360"/>
      <c r="AK28" s="360"/>
      <c r="AL28" s="361"/>
      <c r="AM28" s="359" t="s">
        <v>191</v>
      </c>
      <c r="AN28" s="360"/>
      <c r="AO28" s="360"/>
      <c r="AP28" s="360"/>
      <c r="AQ28" s="360"/>
      <c r="AR28" s="361"/>
      <c r="AS28" s="359" t="s">
        <v>192</v>
      </c>
      <c r="AT28" s="360"/>
      <c r="AU28" s="360"/>
      <c r="AV28" s="360"/>
      <c r="AW28" s="360"/>
      <c r="AX28" s="419"/>
      <c r="AY28" s="423" t="s">
        <v>193</v>
      </c>
      <c r="AZ28" s="424"/>
      <c r="BA28" s="424"/>
      <c r="BB28" s="425"/>
      <c r="BC28" s="432" t="s">
        <v>50</v>
      </c>
      <c r="BD28" s="433"/>
      <c r="BE28" s="433"/>
      <c r="BF28" s="433"/>
      <c r="BG28" s="433"/>
      <c r="BH28" s="433"/>
      <c r="BI28" s="433"/>
      <c r="BJ28" s="433"/>
      <c r="BK28" s="433"/>
      <c r="BL28" s="433"/>
      <c r="BM28" s="434"/>
      <c r="BN28" s="435">
        <v>3327434</v>
      </c>
      <c r="BO28" s="436"/>
      <c r="BP28" s="436"/>
      <c r="BQ28" s="436"/>
      <c r="BR28" s="436"/>
      <c r="BS28" s="436"/>
      <c r="BT28" s="436"/>
      <c r="BU28" s="437"/>
      <c r="BV28" s="435">
        <v>3704232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194</v>
      </c>
      <c r="F29" s="363"/>
      <c r="G29" s="363"/>
      <c r="H29" s="363"/>
      <c r="I29" s="363"/>
      <c r="J29" s="363"/>
      <c r="K29" s="364"/>
      <c r="L29" s="359">
        <v>21</v>
      </c>
      <c r="M29" s="360"/>
      <c r="N29" s="360"/>
      <c r="O29" s="360"/>
      <c r="P29" s="361"/>
      <c r="Q29" s="359">
        <v>3550</v>
      </c>
      <c r="R29" s="360"/>
      <c r="S29" s="360"/>
      <c r="T29" s="360"/>
      <c r="U29" s="360"/>
      <c r="V29" s="361"/>
      <c r="W29" s="450"/>
      <c r="X29" s="451"/>
      <c r="Y29" s="452"/>
      <c r="Z29" s="362" t="s">
        <v>195</v>
      </c>
      <c r="AA29" s="363"/>
      <c r="AB29" s="363"/>
      <c r="AC29" s="363"/>
      <c r="AD29" s="363"/>
      <c r="AE29" s="363"/>
      <c r="AF29" s="363"/>
      <c r="AG29" s="364"/>
      <c r="AH29" s="359">
        <v>596</v>
      </c>
      <c r="AI29" s="360"/>
      <c r="AJ29" s="360"/>
      <c r="AK29" s="360"/>
      <c r="AL29" s="361"/>
      <c r="AM29" s="359">
        <v>1912921</v>
      </c>
      <c r="AN29" s="360"/>
      <c r="AO29" s="360"/>
      <c r="AP29" s="360"/>
      <c r="AQ29" s="360"/>
      <c r="AR29" s="361"/>
      <c r="AS29" s="359">
        <v>3210</v>
      </c>
      <c r="AT29" s="360"/>
      <c r="AU29" s="360"/>
      <c r="AV29" s="360"/>
      <c r="AW29" s="360"/>
      <c r="AX29" s="419"/>
      <c r="AY29" s="426"/>
      <c r="AZ29" s="427"/>
      <c r="BA29" s="427"/>
      <c r="BB29" s="428"/>
      <c r="BC29" s="420" t="s">
        <v>196</v>
      </c>
      <c r="BD29" s="421"/>
      <c r="BE29" s="421"/>
      <c r="BF29" s="421"/>
      <c r="BG29" s="421"/>
      <c r="BH29" s="421"/>
      <c r="BI29" s="421"/>
      <c r="BJ29" s="421"/>
      <c r="BK29" s="421"/>
      <c r="BL29" s="421"/>
      <c r="BM29" s="422"/>
      <c r="BN29" s="406">
        <v>1814189</v>
      </c>
      <c r="BO29" s="407"/>
      <c r="BP29" s="407"/>
      <c r="BQ29" s="407"/>
      <c r="BR29" s="407"/>
      <c r="BS29" s="407"/>
      <c r="BT29" s="407"/>
      <c r="BU29" s="408"/>
      <c r="BV29" s="406">
        <v>2136037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197</v>
      </c>
      <c r="X30" s="374"/>
      <c r="Y30" s="374"/>
      <c r="Z30" s="374"/>
      <c r="AA30" s="374"/>
      <c r="AB30" s="374"/>
      <c r="AC30" s="374"/>
      <c r="AD30" s="374"/>
      <c r="AE30" s="374"/>
      <c r="AF30" s="374"/>
      <c r="AG30" s="375"/>
      <c r="AH30" s="376">
        <v>99.7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6515930</v>
      </c>
      <c r="BO30" s="441"/>
      <c r="BP30" s="441"/>
      <c r="BQ30" s="441"/>
      <c r="BR30" s="441"/>
      <c r="BS30" s="441"/>
      <c r="BT30" s="441"/>
      <c r="BU30" s="442"/>
      <c r="BV30" s="440">
        <v>6974167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198</v>
      </c>
      <c r="D32" s="365"/>
      <c r="E32" s="365"/>
      <c r="F32" s="365"/>
      <c r="G32" s="365"/>
      <c r="H32" s="365"/>
      <c r="I32" s="365"/>
      <c r="J32" s="365"/>
      <c r="K32" s="365"/>
      <c r="L32" s="365"/>
      <c r="M32" s="365"/>
      <c r="N32" s="365"/>
      <c r="O32" s="365"/>
      <c r="P32" s="365"/>
      <c r="Q32" s="365"/>
      <c r="R32" s="365"/>
      <c r="S32" s="365"/>
      <c r="U32" s="366" t="s">
        <v>199</v>
      </c>
      <c r="V32" s="366"/>
      <c r="W32" s="366"/>
      <c r="X32" s="366"/>
      <c r="Y32" s="366"/>
      <c r="Z32" s="366"/>
      <c r="AA32" s="366"/>
      <c r="AB32" s="366"/>
      <c r="AC32" s="366"/>
      <c r="AD32" s="366"/>
      <c r="AE32" s="366"/>
      <c r="AF32" s="366"/>
      <c r="AG32" s="366"/>
      <c r="AH32" s="366"/>
      <c r="AI32" s="366"/>
      <c r="AJ32" s="366"/>
      <c r="AK32" s="366"/>
      <c r="AM32" s="366" t="s">
        <v>200</v>
      </c>
      <c r="AN32" s="366"/>
      <c r="AO32" s="366"/>
      <c r="AP32" s="366"/>
      <c r="AQ32" s="366"/>
      <c r="AR32" s="366"/>
      <c r="AS32" s="366"/>
      <c r="AT32" s="366"/>
      <c r="AU32" s="366"/>
      <c r="AV32" s="366"/>
      <c r="AW32" s="366"/>
      <c r="AX32" s="366"/>
      <c r="AY32" s="366"/>
      <c r="AZ32" s="366"/>
      <c r="BA32" s="366"/>
      <c r="BB32" s="366"/>
      <c r="BC32" s="366"/>
      <c r="BE32" s="366" t="s">
        <v>201</v>
      </c>
      <c r="BF32" s="366"/>
      <c r="BG32" s="366"/>
      <c r="BH32" s="366"/>
      <c r="BI32" s="366"/>
      <c r="BJ32" s="366"/>
      <c r="BK32" s="366"/>
      <c r="BL32" s="366"/>
      <c r="BM32" s="366"/>
      <c r="BN32" s="366"/>
      <c r="BO32" s="366"/>
      <c r="BP32" s="366"/>
      <c r="BQ32" s="366"/>
      <c r="BR32" s="366"/>
      <c r="BS32" s="366"/>
      <c r="BT32" s="366"/>
      <c r="BU32" s="366"/>
      <c r="BW32" s="366" t="s">
        <v>202</v>
      </c>
      <c r="BX32" s="366"/>
      <c r="BY32" s="366"/>
      <c r="BZ32" s="366"/>
      <c r="CA32" s="366"/>
      <c r="CB32" s="366"/>
      <c r="CC32" s="366"/>
      <c r="CD32" s="366"/>
      <c r="CE32" s="366"/>
      <c r="CF32" s="366"/>
      <c r="CG32" s="366"/>
      <c r="CH32" s="366"/>
      <c r="CI32" s="366"/>
      <c r="CJ32" s="366"/>
      <c r="CK32" s="366"/>
      <c r="CL32" s="366"/>
      <c r="CM32" s="366"/>
      <c r="CO32" s="366" t="s">
        <v>203</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204</v>
      </c>
      <c r="D33" s="358"/>
      <c r="E33" s="357" t="s">
        <v>205</v>
      </c>
      <c r="F33" s="357"/>
      <c r="G33" s="357"/>
      <c r="H33" s="357"/>
      <c r="I33" s="357"/>
      <c r="J33" s="357"/>
      <c r="K33" s="357"/>
      <c r="L33" s="357"/>
      <c r="M33" s="357"/>
      <c r="N33" s="357"/>
      <c r="O33" s="357"/>
      <c r="P33" s="357"/>
      <c r="Q33" s="357"/>
      <c r="R33" s="357"/>
      <c r="S33" s="357"/>
      <c r="T33" s="179"/>
      <c r="U33" s="358" t="s">
        <v>206</v>
      </c>
      <c r="V33" s="358"/>
      <c r="W33" s="357" t="s">
        <v>207</v>
      </c>
      <c r="X33" s="357"/>
      <c r="Y33" s="357"/>
      <c r="Z33" s="357"/>
      <c r="AA33" s="357"/>
      <c r="AB33" s="357"/>
      <c r="AC33" s="357"/>
      <c r="AD33" s="357"/>
      <c r="AE33" s="357"/>
      <c r="AF33" s="357"/>
      <c r="AG33" s="357"/>
      <c r="AH33" s="357"/>
      <c r="AI33" s="357"/>
      <c r="AJ33" s="357"/>
      <c r="AK33" s="357"/>
      <c r="AL33" s="179"/>
      <c r="AM33" s="358" t="s">
        <v>208</v>
      </c>
      <c r="AN33" s="358"/>
      <c r="AO33" s="357" t="s">
        <v>207</v>
      </c>
      <c r="AP33" s="357"/>
      <c r="AQ33" s="357"/>
      <c r="AR33" s="357"/>
      <c r="AS33" s="357"/>
      <c r="AT33" s="357"/>
      <c r="AU33" s="357"/>
      <c r="AV33" s="357"/>
      <c r="AW33" s="357"/>
      <c r="AX33" s="357"/>
      <c r="AY33" s="357"/>
      <c r="AZ33" s="357"/>
      <c r="BA33" s="357"/>
      <c r="BB33" s="357"/>
      <c r="BC33" s="357"/>
      <c r="BD33" s="185"/>
      <c r="BE33" s="357" t="s">
        <v>209</v>
      </c>
      <c r="BF33" s="357"/>
      <c r="BG33" s="357" t="s">
        <v>210</v>
      </c>
      <c r="BH33" s="357"/>
      <c r="BI33" s="357"/>
      <c r="BJ33" s="357"/>
      <c r="BK33" s="357"/>
      <c r="BL33" s="357"/>
      <c r="BM33" s="357"/>
      <c r="BN33" s="357"/>
      <c r="BO33" s="357"/>
      <c r="BP33" s="357"/>
      <c r="BQ33" s="357"/>
      <c r="BR33" s="357"/>
      <c r="BS33" s="357"/>
      <c r="BT33" s="357"/>
      <c r="BU33" s="357"/>
      <c r="BV33" s="185"/>
      <c r="BW33" s="358" t="s">
        <v>209</v>
      </c>
      <c r="BX33" s="358"/>
      <c r="BY33" s="357" t="s">
        <v>211</v>
      </c>
      <c r="BZ33" s="357"/>
      <c r="CA33" s="357"/>
      <c r="CB33" s="357"/>
      <c r="CC33" s="357"/>
      <c r="CD33" s="357"/>
      <c r="CE33" s="357"/>
      <c r="CF33" s="357"/>
      <c r="CG33" s="357"/>
      <c r="CH33" s="357"/>
      <c r="CI33" s="357"/>
      <c r="CJ33" s="357"/>
      <c r="CK33" s="357"/>
      <c r="CL33" s="357"/>
      <c r="CM33" s="357"/>
      <c r="CN33" s="179"/>
      <c r="CO33" s="358" t="s">
        <v>208</v>
      </c>
      <c r="CP33" s="358"/>
      <c r="CQ33" s="357" t="s">
        <v>212</v>
      </c>
      <c r="CR33" s="357"/>
      <c r="CS33" s="357"/>
      <c r="CT33" s="357"/>
      <c r="CU33" s="357"/>
      <c r="CV33" s="357"/>
      <c r="CW33" s="357"/>
      <c r="CX33" s="357"/>
      <c r="CY33" s="357"/>
      <c r="CZ33" s="357"/>
      <c r="DA33" s="357"/>
      <c r="DB33" s="357"/>
      <c r="DC33" s="357"/>
      <c r="DD33" s="357"/>
      <c r="DE33" s="357"/>
      <c r="DF33" s="179"/>
      <c r="DG33" s="356" t="s">
        <v>213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大分県消防補償等組合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宇佐市土地開発公社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大分県交通災害共済組合（交通災害共済事業会計）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あじむ農業公社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大分県市町村会館管理組合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朝霧の庄</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大分県後期高齢者医療広域連合（普通会計）</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宇佐八幡駐車場</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大分県後期高齢者医療広域連合（後期高齢者医療事業会計）</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グリーンパークホテルうさ</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宇佐・高田・国東広域事務組合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214</v>
      </c>
      <c r="E46" s="351" t="s">
        <v>215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220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221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222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3pr3AvJtUGrjBsrEFtbgtlhI/fPtiBNEr9iqqpGV2BNTNRiOuyDwFFncWDP2jrzH++g1t86glxyvXs7f6WQ1Eg==" saltValue="0Qd/sun2cmchcGtc4Qqok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17" sqref="AD17:AK17"/>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223</v>
      </c>
      <c r="DI1" s="705"/>
      <c r="DJ1" s="705"/>
      <c r="DK1" s="705"/>
      <c r="DL1" s="705"/>
      <c r="DM1" s="705"/>
      <c r="DN1" s="706"/>
      <c r="DO1" s="208"/>
      <c r="DP1" s="704" t="s">
        <v>224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229</v>
      </c>
      <c r="S4" s="661"/>
      <c r="T4" s="661"/>
      <c r="U4" s="661"/>
      <c r="V4" s="661"/>
      <c r="W4" s="661"/>
      <c r="X4" s="661"/>
      <c r="Y4" s="662"/>
      <c r="Z4" s="660" t="s">
        <v>230</v>
      </c>
      <c r="AA4" s="661"/>
      <c r="AB4" s="661"/>
      <c r="AC4" s="662"/>
      <c r="AD4" s="660" t="s">
        <v>231</v>
      </c>
      <c r="AE4" s="661"/>
      <c r="AF4" s="661"/>
      <c r="AG4" s="661"/>
      <c r="AH4" s="661"/>
      <c r="AI4" s="661"/>
      <c r="AJ4" s="661"/>
      <c r="AK4" s="662"/>
      <c r="AL4" s="660" t="s">
        <v>230</v>
      </c>
      <c r="AM4" s="661"/>
      <c r="AN4" s="661"/>
      <c r="AO4" s="662"/>
      <c r="AP4" s="707" t="s">
        <v>232</v>
      </c>
      <c r="AQ4" s="707"/>
      <c r="AR4" s="707"/>
      <c r="AS4" s="707"/>
      <c r="AT4" s="707"/>
      <c r="AU4" s="707"/>
      <c r="AV4" s="707"/>
      <c r="AW4" s="707"/>
      <c r="AX4" s="707"/>
      <c r="AY4" s="707"/>
      <c r="AZ4" s="707"/>
      <c r="BA4" s="707"/>
      <c r="BB4" s="707"/>
      <c r="BC4" s="707"/>
      <c r="BD4" s="707"/>
      <c r="BE4" s="707"/>
      <c r="BF4" s="707"/>
      <c r="BG4" s="707" t="s">
        <v>233</v>
      </c>
      <c r="BH4" s="707"/>
      <c r="BI4" s="707"/>
      <c r="BJ4" s="707"/>
      <c r="BK4" s="707"/>
      <c r="BL4" s="707"/>
      <c r="BM4" s="707"/>
      <c r="BN4" s="707"/>
      <c r="BO4" s="707" t="s">
        <v>230</v>
      </c>
      <c r="BP4" s="707"/>
      <c r="BQ4" s="707"/>
      <c r="BR4" s="707"/>
      <c r="BS4" s="707" t="s">
        <v>234</v>
      </c>
      <c r="BT4" s="707"/>
      <c r="BU4" s="707"/>
      <c r="BV4" s="707"/>
      <c r="BW4" s="707"/>
      <c r="BX4" s="707"/>
      <c r="BY4" s="707"/>
      <c r="BZ4" s="707"/>
      <c r="CA4" s="707"/>
      <c r="CB4" s="707"/>
      <c r="CD4" s="660" t="s">
        <v>235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236</v>
      </c>
      <c r="C5" s="667"/>
      <c r="D5" s="667"/>
      <c r="E5" s="667"/>
      <c r="F5" s="667"/>
      <c r="G5" s="667"/>
      <c r="H5" s="667"/>
      <c r="I5" s="667"/>
      <c r="J5" s="667"/>
      <c r="K5" s="667"/>
      <c r="L5" s="667"/>
      <c r="M5" s="667"/>
      <c r="N5" s="667"/>
      <c r="O5" s="667"/>
      <c r="P5" s="667"/>
      <c r="Q5" s="668"/>
      <c r="R5" s="663">
        <v>6150876</v>
      </c>
      <c r="S5" s="664"/>
      <c r="T5" s="664"/>
      <c r="U5" s="664"/>
      <c r="V5" s="664"/>
      <c r="W5" s="664"/>
      <c r="X5" s="664"/>
      <c r="Y5" s="689"/>
      <c r="Z5" s="702">
        <v>17.7</v>
      </c>
      <c r="AA5" s="702"/>
      <c r="AB5" s="702"/>
      <c r="AC5" s="702"/>
      <c r="AD5" s="703">
        <v>6010091</v>
      </c>
      <c r="AE5" s="703"/>
      <c r="AF5" s="703"/>
      <c r="AG5" s="703"/>
      <c r="AH5" s="703"/>
      <c r="AI5" s="703"/>
      <c r="AJ5" s="703"/>
      <c r="AK5" s="703"/>
      <c r="AL5" s="690">
        <v>36.5</v>
      </c>
      <c r="AM5" s="672"/>
      <c r="AN5" s="672"/>
      <c r="AO5" s="691"/>
      <c r="AP5" s="666" t="s">
        <v>237</v>
      </c>
      <c r="AQ5" s="667"/>
      <c r="AR5" s="667"/>
      <c r="AS5" s="667"/>
      <c r="AT5" s="667"/>
      <c r="AU5" s="667"/>
      <c r="AV5" s="667"/>
      <c r="AW5" s="667"/>
      <c r="AX5" s="667"/>
      <c r="AY5" s="667"/>
      <c r="AZ5" s="667"/>
      <c r="BA5" s="667"/>
      <c r="BB5" s="667"/>
      <c r="BC5" s="667"/>
      <c r="BD5" s="667"/>
      <c r="BE5" s="667"/>
      <c r="BF5" s="668"/>
      <c r="BG5" s="608">
        <v>6010091</v>
      </c>
      <c r="BH5" s="609"/>
      <c r="BI5" s="609"/>
      <c r="BJ5" s="609"/>
      <c r="BK5" s="609"/>
      <c r="BL5" s="609"/>
      <c r="BM5" s="609"/>
      <c r="BN5" s="610"/>
      <c r="BO5" s="646">
        <v>97.7</v>
      </c>
      <c r="BP5" s="646"/>
      <c r="BQ5" s="646"/>
      <c r="BR5" s="646"/>
      <c r="BS5" s="647">
        <v>93449</v>
      </c>
      <c r="BT5" s="647"/>
      <c r="BU5" s="647"/>
      <c r="BV5" s="647"/>
      <c r="BW5" s="647"/>
      <c r="BX5" s="647"/>
      <c r="BY5" s="647"/>
      <c r="BZ5" s="647"/>
      <c r="CA5" s="647"/>
      <c r="CB5" s="685"/>
      <c r="CD5" s="660" t="s">
        <v>232</v>
      </c>
      <c r="CE5" s="661"/>
      <c r="CF5" s="661"/>
      <c r="CG5" s="661"/>
      <c r="CH5" s="661"/>
      <c r="CI5" s="661"/>
      <c r="CJ5" s="661"/>
      <c r="CK5" s="661"/>
      <c r="CL5" s="661"/>
      <c r="CM5" s="661"/>
      <c r="CN5" s="661"/>
      <c r="CO5" s="661"/>
      <c r="CP5" s="661"/>
      <c r="CQ5" s="662"/>
      <c r="CR5" s="660" t="s">
        <v>238</v>
      </c>
      <c r="CS5" s="661"/>
      <c r="CT5" s="661"/>
      <c r="CU5" s="661"/>
      <c r="CV5" s="661"/>
      <c r="CW5" s="661"/>
      <c r="CX5" s="661"/>
      <c r="CY5" s="662"/>
      <c r="CZ5" s="660" t="s">
        <v>230</v>
      </c>
      <c r="DA5" s="661"/>
      <c r="DB5" s="661"/>
      <c r="DC5" s="662"/>
      <c r="DD5" s="660" t="s">
        <v>239</v>
      </c>
      <c r="DE5" s="661"/>
      <c r="DF5" s="661"/>
      <c r="DG5" s="661"/>
      <c r="DH5" s="661"/>
      <c r="DI5" s="661"/>
      <c r="DJ5" s="661"/>
      <c r="DK5" s="661"/>
      <c r="DL5" s="661"/>
      <c r="DM5" s="661"/>
      <c r="DN5" s="661"/>
      <c r="DO5" s="661"/>
      <c r="DP5" s="662"/>
      <c r="DQ5" s="660" t="s">
        <v>240</v>
      </c>
      <c r="DR5" s="661"/>
      <c r="DS5" s="661"/>
      <c r="DT5" s="661"/>
      <c r="DU5" s="661"/>
      <c r="DV5" s="661"/>
      <c r="DW5" s="661"/>
      <c r="DX5" s="661"/>
      <c r="DY5" s="661"/>
      <c r="DZ5" s="661"/>
      <c r="EA5" s="661"/>
      <c r="EB5" s="661"/>
      <c r="EC5" s="662"/>
    </row>
    <row r="6" spans="2:143" ht="11.25" customHeight="1" x14ac:dyDescent="0.2">
      <c r="B6" s="605" t="s">
        <v>241</v>
      </c>
      <c r="C6" s="606"/>
      <c r="D6" s="606"/>
      <c r="E6" s="606"/>
      <c r="F6" s="606"/>
      <c r="G6" s="606"/>
      <c r="H6" s="606"/>
      <c r="I6" s="606"/>
      <c r="J6" s="606"/>
      <c r="K6" s="606"/>
      <c r="L6" s="606"/>
      <c r="M6" s="606"/>
      <c r="N6" s="606"/>
      <c r="O6" s="606"/>
      <c r="P6" s="606"/>
      <c r="Q6" s="607"/>
      <c r="R6" s="608">
        <v>336172</v>
      </c>
      <c r="S6" s="609"/>
      <c r="T6" s="609"/>
      <c r="U6" s="609"/>
      <c r="V6" s="609"/>
      <c r="W6" s="609"/>
      <c r="X6" s="609"/>
      <c r="Y6" s="610"/>
      <c r="Z6" s="646">
        <v>1</v>
      </c>
      <c r="AA6" s="646"/>
      <c r="AB6" s="646"/>
      <c r="AC6" s="646"/>
      <c r="AD6" s="647">
        <v>336172</v>
      </c>
      <c r="AE6" s="647"/>
      <c r="AF6" s="647"/>
      <c r="AG6" s="647"/>
      <c r="AH6" s="647"/>
      <c r="AI6" s="647"/>
      <c r="AJ6" s="647"/>
      <c r="AK6" s="647"/>
      <c r="AL6" s="611">
        <v>2</v>
      </c>
      <c r="AM6" s="612"/>
      <c r="AN6" s="612"/>
      <c r="AO6" s="648"/>
      <c r="AP6" s="605" t="s">
        <v>242</v>
      </c>
      <c r="AQ6" s="606"/>
      <c r="AR6" s="606"/>
      <c r="AS6" s="606"/>
      <c r="AT6" s="606"/>
      <c r="AU6" s="606"/>
      <c r="AV6" s="606"/>
      <c r="AW6" s="606"/>
      <c r="AX6" s="606"/>
      <c r="AY6" s="606"/>
      <c r="AZ6" s="606"/>
      <c r="BA6" s="606"/>
      <c r="BB6" s="606"/>
      <c r="BC6" s="606"/>
      <c r="BD6" s="606"/>
      <c r="BE6" s="606"/>
      <c r="BF6" s="607"/>
      <c r="BG6" s="608">
        <v>6010091</v>
      </c>
      <c r="BH6" s="609"/>
      <c r="BI6" s="609"/>
      <c r="BJ6" s="609"/>
      <c r="BK6" s="609"/>
      <c r="BL6" s="609"/>
      <c r="BM6" s="609"/>
      <c r="BN6" s="610"/>
      <c r="BO6" s="646">
        <v>97.7</v>
      </c>
      <c r="BP6" s="646"/>
      <c r="BQ6" s="646"/>
      <c r="BR6" s="646"/>
      <c r="BS6" s="647">
        <v>93449</v>
      </c>
      <c r="BT6" s="647"/>
      <c r="BU6" s="647"/>
      <c r="BV6" s="647"/>
      <c r="BW6" s="647"/>
      <c r="BX6" s="647"/>
      <c r="BY6" s="647"/>
      <c r="BZ6" s="647"/>
      <c r="CA6" s="647"/>
      <c r="CB6" s="685"/>
      <c r="CD6" s="666" t="s">
        <v>243</v>
      </c>
      <c r="CE6" s="667"/>
      <c r="CF6" s="667"/>
      <c r="CG6" s="667"/>
      <c r="CH6" s="667"/>
      <c r="CI6" s="667"/>
      <c r="CJ6" s="667"/>
      <c r="CK6" s="667"/>
      <c r="CL6" s="667"/>
      <c r="CM6" s="667"/>
      <c r="CN6" s="667"/>
      <c r="CO6" s="667"/>
      <c r="CP6" s="667"/>
      <c r="CQ6" s="668"/>
      <c r="CR6" s="608">
        <v>208542</v>
      </c>
      <c r="CS6" s="609"/>
      <c r="CT6" s="609"/>
      <c r="CU6" s="609"/>
      <c r="CV6" s="609"/>
      <c r="CW6" s="609"/>
      <c r="CX6" s="609"/>
      <c r="CY6" s="610"/>
      <c r="CZ6" s="690">
        <v>0.6</v>
      </c>
      <c r="DA6" s="672"/>
      <c r="DB6" s="672"/>
      <c r="DC6" s="692"/>
      <c r="DD6" s="614" t="s">
        <v>142</v>
      </c>
      <c r="DE6" s="609"/>
      <c r="DF6" s="609"/>
      <c r="DG6" s="609"/>
      <c r="DH6" s="609"/>
      <c r="DI6" s="609"/>
      <c r="DJ6" s="609"/>
      <c r="DK6" s="609"/>
      <c r="DL6" s="609"/>
      <c r="DM6" s="609"/>
      <c r="DN6" s="609"/>
      <c r="DO6" s="609"/>
      <c r="DP6" s="610"/>
      <c r="DQ6" s="614">
        <v>208542</v>
      </c>
      <c r="DR6" s="609"/>
      <c r="DS6" s="609"/>
      <c r="DT6" s="609"/>
      <c r="DU6" s="609"/>
      <c r="DV6" s="609"/>
      <c r="DW6" s="609"/>
      <c r="DX6" s="609"/>
      <c r="DY6" s="609"/>
      <c r="DZ6" s="609"/>
      <c r="EA6" s="609"/>
      <c r="EB6" s="609"/>
      <c r="EC6" s="645"/>
    </row>
    <row r="7" spans="2:143" ht="11.25" customHeight="1" x14ac:dyDescent="0.2">
      <c r="B7" s="605" t="s">
        <v>244</v>
      </c>
      <c r="C7" s="606"/>
      <c r="D7" s="606"/>
      <c r="E7" s="606"/>
      <c r="F7" s="606"/>
      <c r="G7" s="606"/>
      <c r="H7" s="606"/>
      <c r="I7" s="606"/>
      <c r="J7" s="606"/>
      <c r="K7" s="606"/>
      <c r="L7" s="606"/>
      <c r="M7" s="606"/>
      <c r="N7" s="606"/>
      <c r="O7" s="606"/>
      <c r="P7" s="606"/>
      <c r="Q7" s="607"/>
      <c r="R7" s="608">
        <v>2144</v>
      </c>
      <c r="S7" s="609"/>
      <c r="T7" s="609"/>
      <c r="U7" s="609"/>
      <c r="V7" s="609"/>
      <c r="W7" s="609"/>
      <c r="X7" s="609"/>
      <c r="Y7" s="610"/>
      <c r="Z7" s="646">
        <v>0</v>
      </c>
      <c r="AA7" s="646"/>
      <c r="AB7" s="646"/>
      <c r="AC7" s="646"/>
      <c r="AD7" s="647">
        <v>2144</v>
      </c>
      <c r="AE7" s="647"/>
      <c r="AF7" s="647"/>
      <c r="AG7" s="647"/>
      <c r="AH7" s="647"/>
      <c r="AI7" s="647"/>
      <c r="AJ7" s="647"/>
      <c r="AK7" s="647"/>
      <c r="AL7" s="611">
        <v>0</v>
      </c>
      <c r="AM7" s="612"/>
      <c r="AN7" s="612"/>
      <c r="AO7" s="648"/>
      <c r="AP7" s="605" t="s">
        <v>245</v>
      </c>
      <c r="AQ7" s="606"/>
      <c r="AR7" s="606"/>
      <c r="AS7" s="606"/>
      <c r="AT7" s="606"/>
      <c r="AU7" s="606"/>
      <c r="AV7" s="606"/>
      <c r="AW7" s="606"/>
      <c r="AX7" s="606"/>
      <c r="AY7" s="606"/>
      <c r="AZ7" s="606"/>
      <c r="BA7" s="606"/>
      <c r="BB7" s="606"/>
      <c r="BC7" s="606"/>
      <c r="BD7" s="606"/>
      <c r="BE7" s="606"/>
      <c r="BF7" s="607"/>
      <c r="BG7" s="608">
        <v>2639697</v>
      </c>
      <c r="BH7" s="609"/>
      <c r="BI7" s="609"/>
      <c r="BJ7" s="609"/>
      <c r="BK7" s="609"/>
      <c r="BL7" s="609"/>
      <c r="BM7" s="609"/>
      <c r="BN7" s="610"/>
      <c r="BO7" s="646">
        <v>42.9</v>
      </c>
      <c r="BP7" s="646"/>
      <c r="BQ7" s="646"/>
      <c r="BR7" s="646"/>
      <c r="BS7" s="647">
        <v>93449</v>
      </c>
      <c r="BT7" s="647"/>
      <c r="BU7" s="647"/>
      <c r="BV7" s="647"/>
      <c r="BW7" s="647"/>
      <c r="BX7" s="647"/>
      <c r="BY7" s="647"/>
      <c r="BZ7" s="647"/>
      <c r="CA7" s="647"/>
      <c r="CB7" s="685"/>
      <c r="CD7" s="605" t="s">
        <v>246</v>
      </c>
      <c r="CE7" s="606"/>
      <c r="CF7" s="606"/>
      <c r="CG7" s="606"/>
      <c r="CH7" s="606"/>
      <c r="CI7" s="606"/>
      <c r="CJ7" s="606"/>
      <c r="CK7" s="606"/>
      <c r="CL7" s="606"/>
      <c r="CM7" s="606"/>
      <c r="CN7" s="606"/>
      <c r="CO7" s="606"/>
      <c r="CP7" s="606"/>
      <c r="CQ7" s="607"/>
      <c r="CR7" s="608">
        <v>3789329</v>
      </c>
      <c r="CS7" s="609"/>
      <c r="CT7" s="609"/>
      <c r="CU7" s="609"/>
      <c r="CV7" s="609"/>
      <c r="CW7" s="609"/>
      <c r="CX7" s="609"/>
      <c r="CY7" s="610"/>
      <c r="CZ7" s="646">
        <v>11.6</v>
      </c>
      <c r="DA7" s="646"/>
      <c r="DB7" s="646"/>
      <c r="DC7" s="646"/>
      <c r="DD7" s="614">
        <v>94806</v>
      </c>
      <c r="DE7" s="609"/>
      <c r="DF7" s="609"/>
      <c r="DG7" s="609"/>
      <c r="DH7" s="609"/>
      <c r="DI7" s="609"/>
      <c r="DJ7" s="609"/>
      <c r="DK7" s="609"/>
      <c r="DL7" s="609"/>
      <c r="DM7" s="609"/>
      <c r="DN7" s="609"/>
      <c r="DO7" s="609"/>
      <c r="DP7" s="610"/>
      <c r="DQ7" s="614">
        <v>2889742</v>
      </c>
      <c r="DR7" s="609"/>
      <c r="DS7" s="609"/>
      <c r="DT7" s="609"/>
      <c r="DU7" s="609"/>
      <c r="DV7" s="609"/>
      <c r="DW7" s="609"/>
      <c r="DX7" s="609"/>
      <c r="DY7" s="609"/>
      <c r="DZ7" s="609"/>
      <c r="EA7" s="609"/>
      <c r="EB7" s="609"/>
      <c r="EC7" s="645"/>
    </row>
    <row r="8" spans="2:143" ht="11.25" customHeight="1" x14ac:dyDescent="0.2">
      <c r="B8" s="605" t="s">
        <v>247</v>
      </c>
      <c r="C8" s="606"/>
      <c r="D8" s="606"/>
      <c r="E8" s="606"/>
      <c r="F8" s="606"/>
      <c r="G8" s="606"/>
      <c r="H8" s="606"/>
      <c r="I8" s="606"/>
      <c r="J8" s="606"/>
      <c r="K8" s="606"/>
      <c r="L8" s="606"/>
      <c r="M8" s="606"/>
      <c r="N8" s="606"/>
      <c r="O8" s="606"/>
      <c r="P8" s="606"/>
      <c r="Q8" s="607"/>
      <c r="R8" s="608">
        <v>19785</v>
      </c>
      <c r="S8" s="609"/>
      <c r="T8" s="609"/>
      <c r="U8" s="609"/>
      <c r="V8" s="609"/>
      <c r="W8" s="609"/>
      <c r="X8" s="609"/>
      <c r="Y8" s="610"/>
      <c r="Z8" s="646">
        <v>0.1</v>
      </c>
      <c r="AA8" s="646"/>
      <c r="AB8" s="646"/>
      <c r="AC8" s="646"/>
      <c r="AD8" s="647">
        <v>19785</v>
      </c>
      <c r="AE8" s="647"/>
      <c r="AF8" s="647"/>
      <c r="AG8" s="647"/>
      <c r="AH8" s="647"/>
      <c r="AI8" s="647"/>
      <c r="AJ8" s="647"/>
      <c r="AK8" s="647"/>
      <c r="AL8" s="611">
        <v>0.1</v>
      </c>
      <c r="AM8" s="612"/>
      <c r="AN8" s="612"/>
      <c r="AO8" s="648"/>
      <c r="AP8" s="605" t="s">
        <v>248</v>
      </c>
      <c r="AQ8" s="606"/>
      <c r="AR8" s="606"/>
      <c r="AS8" s="606"/>
      <c r="AT8" s="606"/>
      <c r="AU8" s="606"/>
      <c r="AV8" s="606"/>
      <c r="AW8" s="606"/>
      <c r="AX8" s="606"/>
      <c r="AY8" s="606"/>
      <c r="AZ8" s="606"/>
      <c r="BA8" s="606"/>
      <c r="BB8" s="606"/>
      <c r="BC8" s="606"/>
      <c r="BD8" s="606"/>
      <c r="BE8" s="606"/>
      <c r="BF8" s="607"/>
      <c r="BG8" s="608">
        <v>88449</v>
      </c>
      <c r="BH8" s="609"/>
      <c r="BI8" s="609"/>
      <c r="BJ8" s="609"/>
      <c r="BK8" s="609"/>
      <c r="BL8" s="609"/>
      <c r="BM8" s="609"/>
      <c r="BN8" s="610"/>
      <c r="BO8" s="646">
        <v>1.4</v>
      </c>
      <c r="BP8" s="646"/>
      <c r="BQ8" s="646"/>
      <c r="BR8" s="646"/>
      <c r="BS8" s="647" t="s">
        <v>142</v>
      </c>
      <c r="BT8" s="647"/>
      <c r="BU8" s="647"/>
      <c r="BV8" s="647"/>
      <c r="BW8" s="647"/>
      <c r="BX8" s="647"/>
      <c r="BY8" s="647"/>
      <c r="BZ8" s="647"/>
      <c r="CA8" s="647"/>
      <c r="CB8" s="685"/>
      <c r="CD8" s="605" t="s">
        <v>249</v>
      </c>
      <c r="CE8" s="606"/>
      <c r="CF8" s="606"/>
      <c r="CG8" s="606"/>
      <c r="CH8" s="606"/>
      <c r="CI8" s="606"/>
      <c r="CJ8" s="606"/>
      <c r="CK8" s="606"/>
      <c r="CL8" s="606"/>
      <c r="CM8" s="606"/>
      <c r="CN8" s="606"/>
      <c r="CO8" s="606"/>
      <c r="CP8" s="606"/>
      <c r="CQ8" s="607"/>
      <c r="CR8" s="608">
        <v>12598443</v>
      </c>
      <c r="CS8" s="609"/>
      <c r="CT8" s="609"/>
      <c r="CU8" s="609"/>
      <c r="CV8" s="609"/>
      <c r="CW8" s="609"/>
      <c r="CX8" s="609"/>
      <c r="CY8" s="610"/>
      <c r="CZ8" s="646">
        <v>38.4</v>
      </c>
      <c r="DA8" s="646"/>
      <c r="DB8" s="646"/>
      <c r="DC8" s="646"/>
      <c r="DD8" s="614">
        <v>205211</v>
      </c>
      <c r="DE8" s="609"/>
      <c r="DF8" s="609"/>
      <c r="DG8" s="609"/>
      <c r="DH8" s="609"/>
      <c r="DI8" s="609"/>
      <c r="DJ8" s="609"/>
      <c r="DK8" s="609"/>
      <c r="DL8" s="609"/>
      <c r="DM8" s="609"/>
      <c r="DN8" s="609"/>
      <c r="DO8" s="609"/>
      <c r="DP8" s="610"/>
      <c r="DQ8" s="614">
        <v>5677141</v>
      </c>
      <c r="DR8" s="609"/>
      <c r="DS8" s="609"/>
      <c r="DT8" s="609"/>
      <c r="DU8" s="609"/>
      <c r="DV8" s="609"/>
      <c r="DW8" s="609"/>
      <c r="DX8" s="609"/>
      <c r="DY8" s="609"/>
      <c r="DZ8" s="609"/>
      <c r="EA8" s="609"/>
      <c r="EB8" s="609"/>
      <c r="EC8" s="645"/>
    </row>
    <row r="9" spans="2:143" ht="11.25" customHeight="1" x14ac:dyDescent="0.2">
      <c r="B9" s="605" t="s">
        <v>250</v>
      </c>
      <c r="C9" s="606"/>
      <c r="D9" s="606"/>
      <c r="E9" s="606"/>
      <c r="F9" s="606"/>
      <c r="G9" s="606"/>
      <c r="H9" s="606"/>
      <c r="I9" s="606"/>
      <c r="J9" s="606"/>
      <c r="K9" s="606"/>
      <c r="L9" s="606"/>
      <c r="M9" s="606"/>
      <c r="N9" s="606"/>
      <c r="O9" s="606"/>
      <c r="P9" s="606"/>
      <c r="Q9" s="607"/>
      <c r="R9" s="608">
        <v>16493</v>
      </c>
      <c r="S9" s="609"/>
      <c r="T9" s="609"/>
      <c r="U9" s="609"/>
      <c r="V9" s="609"/>
      <c r="W9" s="609"/>
      <c r="X9" s="609"/>
      <c r="Y9" s="610"/>
      <c r="Z9" s="646">
        <v>0</v>
      </c>
      <c r="AA9" s="646"/>
      <c r="AB9" s="646"/>
      <c r="AC9" s="646"/>
      <c r="AD9" s="647">
        <v>16493</v>
      </c>
      <c r="AE9" s="647"/>
      <c r="AF9" s="647"/>
      <c r="AG9" s="647"/>
      <c r="AH9" s="647"/>
      <c r="AI9" s="647"/>
      <c r="AJ9" s="647"/>
      <c r="AK9" s="647"/>
      <c r="AL9" s="611">
        <v>0.1</v>
      </c>
      <c r="AM9" s="612"/>
      <c r="AN9" s="612"/>
      <c r="AO9" s="648"/>
      <c r="AP9" s="605" t="s">
        <v>251</v>
      </c>
      <c r="AQ9" s="606"/>
      <c r="AR9" s="606"/>
      <c r="AS9" s="606"/>
      <c r="AT9" s="606"/>
      <c r="AU9" s="606"/>
      <c r="AV9" s="606"/>
      <c r="AW9" s="606"/>
      <c r="AX9" s="606"/>
      <c r="AY9" s="606"/>
      <c r="AZ9" s="606"/>
      <c r="BA9" s="606"/>
      <c r="BB9" s="606"/>
      <c r="BC9" s="606"/>
      <c r="BD9" s="606"/>
      <c r="BE9" s="606"/>
      <c r="BF9" s="607"/>
      <c r="BG9" s="608">
        <v>2092474</v>
      </c>
      <c r="BH9" s="609"/>
      <c r="BI9" s="609"/>
      <c r="BJ9" s="609"/>
      <c r="BK9" s="609"/>
      <c r="BL9" s="609"/>
      <c r="BM9" s="609"/>
      <c r="BN9" s="610"/>
      <c r="BO9" s="646">
        <v>34</v>
      </c>
      <c r="BP9" s="646"/>
      <c r="BQ9" s="646"/>
      <c r="BR9" s="646"/>
      <c r="BS9" s="647" t="s">
        <v>142</v>
      </c>
      <c r="BT9" s="647"/>
      <c r="BU9" s="647"/>
      <c r="BV9" s="647"/>
      <c r="BW9" s="647"/>
      <c r="BX9" s="647"/>
      <c r="BY9" s="647"/>
      <c r="BZ9" s="647"/>
      <c r="CA9" s="647"/>
      <c r="CB9" s="685"/>
      <c r="CD9" s="605" t="s">
        <v>252</v>
      </c>
      <c r="CE9" s="606"/>
      <c r="CF9" s="606"/>
      <c r="CG9" s="606"/>
      <c r="CH9" s="606"/>
      <c r="CI9" s="606"/>
      <c r="CJ9" s="606"/>
      <c r="CK9" s="606"/>
      <c r="CL9" s="606"/>
      <c r="CM9" s="606"/>
      <c r="CN9" s="606"/>
      <c r="CO9" s="606"/>
      <c r="CP9" s="606"/>
      <c r="CQ9" s="607"/>
      <c r="CR9" s="608">
        <v>2932310</v>
      </c>
      <c r="CS9" s="609"/>
      <c r="CT9" s="609"/>
      <c r="CU9" s="609"/>
      <c r="CV9" s="609"/>
      <c r="CW9" s="609"/>
      <c r="CX9" s="609"/>
      <c r="CY9" s="610"/>
      <c r="CZ9" s="646">
        <v>8.9</v>
      </c>
      <c r="DA9" s="646"/>
      <c r="DB9" s="646"/>
      <c r="DC9" s="646"/>
      <c r="DD9" s="614">
        <v>110344</v>
      </c>
      <c r="DE9" s="609"/>
      <c r="DF9" s="609"/>
      <c r="DG9" s="609"/>
      <c r="DH9" s="609"/>
      <c r="DI9" s="609"/>
      <c r="DJ9" s="609"/>
      <c r="DK9" s="609"/>
      <c r="DL9" s="609"/>
      <c r="DM9" s="609"/>
      <c r="DN9" s="609"/>
      <c r="DO9" s="609"/>
      <c r="DP9" s="610"/>
      <c r="DQ9" s="614">
        <v>1949221</v>
      </c>
      <c r="DR9" s="609"/>
      <c r="DS9" s="609"/>
      <c r="DT9" s="609"/>
      <c r="DU9" s="609"/>
      <c r="DV9" s="609"/>
      <c r="DW9" s="609"/>
      <c r="DX9" s="609"/>
      <c r="DY9" s="609"/>
      <c r="DZ9" s="609"/>
      <c r="EA9" s="609"/>
      <c r="EB9" s="609"/>
      <c r="EC9" s="645"/>
    </row>
    <row r="10" spans="2:143" ht="11.25" customHeight="1" x14ac:dyDescent="0.2">
      <c r="B10" s="605" t="s">
        <v>253</v>
      </c>
      <c r="C10" s="606"/>
      <c r="D10" s="606"/>
      <c r="E10" s="606"/>
      <c r="F10" s="606"/>
      <c r="G10" s="606"/>
      <c r="H10" s="606"/>
      <c r="I10" s="606"/>
      <c r="J10" s="606"/>
      <c r="K10" s="606"/>
      <c r="L10" s="606"/>
      <c r="M10" s="606"/>
      <c r="N10" s="606"/>
      <c r="O10" s="606"/>
      <c r="P10" s="606"/>
      <c r="Q10" s="607"/>
      <c r="R10" s="608" t="s">
        <v>142</v>
      </c>
      <c r="S10" s="609"/>
      <c r="T10" s="609"/>
      <c r="U10" s="609"/>
      <c r="V10" s="609"/>
      <c r="W10" s="609"/>
      <c r="X10" s="609"/>
      <c r="Y10" s="610"/>
      <c r="Z10" s="646" t="s">
        <v>254</v>
      </c>
      <c r="AA10" s="646"/>
      <c r="AB10" s="646"/>
      <c r="AC10" s="646"/>
      <c r="AD10" s="647" t="s">
        <v>255</v>
      </c>
      <c r="AE10" s="647"/>
      <c r="AF10" s="647"/>
      <c r="AG10" s="647"/>
      <c r="AH10" s="647"/>
      <c r="AI10" s="647"/>
      <c r="AJ10" s="647"/>
      <c r="AK10" s="647"/>
      <c r="AL10" s="611" t="s">
        <v>142</v>
      </c>
      <c r="AM10" s="612"/>
      <c r="AN10" s="612"/>
      <c r="AO10" s="648"/>
      <c r="AP10" s="605" t="s">
        <v>256</v>
      </c>
      <c r="AQ10" s="606"/>
      <c r="AR10" s="606"/>
      <c r="AS10" s="606"/>
      <c r="AT10" s="606"/>
      <c r="AU10" s="606"/>
      <c r="AV10" s="606"/>
      <c r="AW10" s="606"/>
      <c r="AX10" s="606"/>
      <c r="AY10" s="606"/>
      <c r="AZ10" s="606"/>
      <c r="BA10" s="606"/>
      <c r="BB10" s="606"/>
      <c r="BC10" s="606"/>
      <c r="BD10" s="606"/>
      <c r="BE10" s="606"/>
      <c r="BF10" s="607"/>
      <c r="BG10" s="608">
        <v>130975</v>
      </c>
      <c r="BH10" s="609"/>
      <c r="BI10" s="609"/>
      <c r="BJ10" s="609"/>
      <c r="BK10" s="609"/>
      <c r="BL10" s="609"/>
      <c r="BM10" s="609"/>
      <c r="BN10" s="610"/>
      <c r="BO10" s="646">
        <v>2.1</v>
      </c>
      <c r="BP10" s="646"/>
      <c r="BQ10" s="646"/>
      <c r="BR10" s="646"/>
      <c r="BS10" s="647" t="s">
        <v>254</v>
      </c>
      <c r="BT10" s="647"/>
      <c r="BU10" s="647"/>
      <c r="BV10" s="647"/>
      <c r="BW10" s="647"/>
      <c r="BX10" s="647"/>
      <c r="BY10" s="647"/>
      <c r="BZ10" s="647"/>
      <c r="CA10" s="647"/>
      <c r="CB10" s="685"/>
      <c r="CD10" s="605" t="s">
        <v>257</v>
      </c>
      <c r="CE10" s="606"/>
      <c r="CF10" s="606"/>
      <c r="CG10" s="606"/>
      <c r="CH10" s="606"/>
      <c r="CI10" s="606"/>
      <c r="CJ10" s="606"/>
      <c r="CK10" s="606"/>
      <c r="CL10" s="606"/>
      <c r="CM10" s="606"/>
      <c r="CN10" s="606"/>
      <c r="CO10" s="606"/>
      <c r="CP10" s="606"/>
      <c r="CQ10" s="607"/>
      <c r="CR10" s="608">
        <v>61756</v>
      </c>
      <c r="CS10" s="609"/>
      <c r="CT10" s="609"/>
      <c r="CU10" s="609"/>
      <c r="CV10" s="609"/>
      <c r="CW10" s="609"/>
      <c r="CX10" s="609"/>
      <c r="CY10" s="610"/>
      <c r="CZ10" s="646">
        <v>0.2</v>
      </c>
      <c r="DA10" s="646"/>
      <c r="DB10" s="646"/>
      <c r="DC10" s="646"/>
      <c r="DD10" s="614" t="s">
        <v>254</v>
      </c>
      <c r="DE10" s="609"/>
      <c r="DF10" s="609"/>
      <c r="DG10" s="609"/>
      <c r="DH10" s="609"/>
      <c r="DI10" s="609"/>
      <c r="DJ10" s="609"/>
      <c r="DK10" s="609"/>
      <c r="DL10" s="609"/>
      <c r="DM10" s="609"/>
      <c r="DN10" s="609"/>
      <c r="DO10" s="609"/>
      <c r="DP10" s="610"/>
      <c r="DQ10" s="614">
        <v>55608</v>
      </c>
      <c r="DR10" s="609"/>
      <c r="DS10" s="609"/>
      <c r="DT10" s="609"/>
      <c r="DU10" s="609"/>
      <c r="DV10" s="609"/>
      <c r="DW10" s="609"/>
      <c r="DX10" s="609"/>
      <c r="DY10" s="609"/>
      <c r="DZ10" s="609"/>
      <c r="EA10" s="609"/>
      <c r="EB10" s="609"/>
      <c r="EC10" s="645"/>
    </row>
    <row r="11" spans="2:143" ht="11.25" customHeight="1" x14ac:dyDescent="0.2">
      <c r="B11" s="605" t="s">
        <v>258</v>
      </c>
      <c r="C11" s="606"/>
      <c r="D11" s="606"/>
      <c r="E11" s="606"/>
      <c r="F11" s="606"/>
      <c r="G11" s="606"/>
      <c r="H11" s="606"/>
      <c r="I11" s="606"/>
      <c r="J11" s="606"/>
      <c r="K11" s="606"/>
      <c r="L11" s="606"/>
      <c r="M11" s="606"/>
      <c r="N11" s="606"/>
      <c r="O11" s="606"/>
      <c r="P11" s="606"/>
      <c r="Q11" s="607"/>
      <c r="R11" s="608">
        <v>1309850</v>
      </c>
      <c r="S11" s="609"/>
      <c r="T11" s="609"/>
      <c r="U11" s="609"/>
      <c r="V11" s="609"/>
      <c r="W11" s="609"/>
      <c r="X11" s="609"/>
      <c r="Y11" s="610"/>
      <c r="Z11" s="611">
        <v>3.8</v>
      </c>
      <c r="AA11" s="612"/>
      <c r="AB11" s="612"/>
      <c r="AC11" s="613"/>
      <c r="AD11" s="614">
        <v>1309850</v>
      </c>
      <c r="AE11" s="609"/>
      <c r="AF11" s="609"/>
      <c r="AG11" s="609"/>
      <c r="AH11" s="609"/>
      <c r="AI11" s="609"/>
      <c r="AJ11" s="609"/>
      <c r="AK11" s="610"/>
      <c r="AL11" s="611">
        <v>8</v>
      </c>
      <c r="AM11" s="612"/>
      <c r="AN11" s="612"/>
      <c r="AO11" s="648"/>
      <c r="AP11" s="605" t="s">
        <v>259</v>
      </c>
      <c r="AQ11" s="606"/>
      <c r="AR11" s="606"/>
      <c r="AS11" s="606"/>
      <c r="AT11" s="606"/>
      <c r="AU11" s="606"/>
      <c r="AV11" s="606"/>
      <c r="AW11" s="606"/>
      <c r="AX11" s="606"/>
      <c r="AY11" s="606"/>
      <c r="AZ11" s="606"/>
      <c r="BA11" s="606"/>
      <c r="BB11" s="606"/>
      <c r="BC11" s="606"/>
      <c r="BD11" s="606"/>
      <c r="BE11" s="606"/>
      <c r="BF11" s="607"/>
      <c r="BG11" s="608">
        <v>327799</v>
      </c>
      <c r="BH11" s="609"/>
      <c r="BI11" s="609"/>
      <c r="BJ11" s="609"/>
      <c r="BK11" s="609"/>
      <c r="BL11" s="609"/>
      <c r="BM11" s="609"/>
      <c r="BN11" s="610"/>
      <c r="BO11" s="646">
        <v>5.3</v>
      </c>
      <c r="BP11" s="646"/>
      <c r="BQ11" s="646"/>
      <c r="BR11" s="646"/>
      <c r="BS11" s="647">
        <v>93449</v>
      </c>
      <c r="BT11" s="647"/>
      <c r="BU11" s="647"/>
      <c r="BV11" s="647"/>
      <c r="BW11" s="647"/>
      <c r="BX11" s="647"/>
      <c r="BY11" s="647"/>
      <c r="BZ11" s="647"/>
      <c r="CA11" s="647"/>
      <c r="CB11" s="685"/>
      <c r="CD11" s="605" t="s">
        <v>260</v>
      </c>
      <c r="CE11" s="606"/>
      <c r="CF11" s="606"/>
      <c r="CG11" s="606"/>
      <c r="CH11" s="606"/>
      <c r="CI11" s="606"/>
      <c r="CJ11" s="606"/>
      <c r="CK11" s="606"/>
      <c r="CL11" s="606"/>
      <c r="CM11" s="606"/>
      <c r="CN11" s="606"/>
      <c r="CO11" s="606"/>
      <c r="CP11" s="606"/>
      <c r="CQ11" s="607"/>
      <c r="CR11" s="608">
        <v>2445539</v>
      </c>
      <c r="CS11" s="609"/>
      <c r="CT11" s="609"/>
      <c r="CU11" s="609"/>
      <c r="CV11" s="609"/>
      <c r="CW11" s="609"/>
      <c r="CX11" s="609"/>
      <c r="CY11" s="610"/>
      <c r="CZ11" s="646">
        <v>7.5</v>
      </c>
      <c r="DA11" s="646"/>
      <c r="DB11" s="646"/>
      <c r="DC11" s="646"/>
      <c r="DD11" s="614">
        <v>802588</v>
      </c>
      <c r="DE11" s="609"/>
      <c r="DF11" s="609"/>
      <c r="DG11" s="609"/>
      <c r="DH11" s="609"/>
      <c r="DI11" s="609"/>
      <c r="DJ11" s="609"/>
      <c r="DK11" s="609"/>
      <c r="DL11" s="609"/>
      <c r="DM11" s="609"/>
      <c r="DN11" s="609"/>
      <c r="DO11" s="609"/>
      <c r="DP11" s="610"/>
      <c r="DQ11" s="614">
        <v>1201085</v>
      </c>
      <c r="DR11" s="609"/>
      <c r="DS11" s="609"/>
      <c r="DT11" s="609"/>
      <c r="DU11" s="609"/>
      <c r="DV11" s="609"/>
      <c r="DW11" s="609"/>
      <c r="DX11" s="609"/>
      <c r="DY11" s="609"/>
      <c r="DZ11" s="609"/>
      <c r="EA11" s="609"/>
      <c r="EB11" s="609"/>
      <c r="EC11" s="645"/>
    </row>
    <row r="12" spans="2:143" ht="11.25" customHeight="1" x14ac:dyDescent="0.2">
      <c r="B12" s="605" t="s">
        <v>261</v>
      </c>
      <c r="C12" s="606"/>
      <c r="D12" s="606"/>
      <c r="E12" s="606"/>
      <c r="F12" s="606"/>
      <c r="G12" s="606"/>
      <c r="H12" s="606"/>
      <c r="I12" s="606"/>
      <c r="J12" s="606"/>
      <c r="K12" s="606"/>
      <c r="L12" s="606"/>
      <c r="M12" s="606"/>
      <c r="N12" s="606"/>
      <c r="O12" s="606"/>
      <c r="P12" s="606"/>
      <c r="Q12" s="607"/>
      <c r="R12" s="608">
        <v>206</v>
      </c>
      <c r="S12" s="609"/>
      <c r="T12" s="609"/>
      <c r="U12" s="609"/>
      <c r="V12" s="609"/>
      <c r="W12" s="609"/>
      <c r="X12" s="609"/>
      <c r="Y12" s="610"/>
      <c r="Z12" s="646">
        <v>0</v>
      </c>
      <c r="AA12" s="646"/>
      <c r="AB12" s="646"/>
      <c r="AC12" s="646"/>
      <c r="AD12" s="647">
        <v>206</v>
      </c>
      <c r="AE12" s="647"/>
      <c r="AF12" s="647"/>
      <c r="AG12" s="647"/>
      <c r="AH12" s="647"/>
      <c r="AI12" s="647"/>
      <c r="AJ12" s="647"/>
      <c r="AK12" s="647"/>
      <c r="AL12" s="611">
        <v>0</v>
      </c>
      <c r="AM12" s="612"/>
      <c r="AN12" s="612"/>
      <c r="AO12" s="648"/>
      <c r="AP12" s="605" t="s">
        <v>262</v>
      </c>
      <c r="AQ12" s="606"/>
      <c r="AR12" s="606"/>
      <c r="AS12" s="606"/>
      <c r="AT12" s="606"/>
      <c r="AU12" s="606"/>
      <c r="AV12" s="606"/>
      <c r="AW12" s="606"/>
      <c r="AX12" s="606"/>
      <c r="AY12" s="606"/>
      <c r="AZ12" s="606"/>
      <c r="BA12" s="606"/>
      <c r="BB12" s="606"/>
      <c r="BC12" s="606"/>
      <c r="BD12" s="606"/>
      <c r="BE12" s="606"/>
      <c r="BF12" s="607"/>
      <c r="BG12" s="608">
        <v>2712367</v>
      </c>
      <c r="BH12" s="609"/>
      <c r="BI12" s="609"/>
      <c r="BJ12" s="609"/>
      <c r="BK12" s="609"/>
      <c r="BL12" s="609"/>
      <c r="BM12" s="609"/>
      <c r="BN12" s="610"/>
      <c r="BO12" s="646">
        <v>44.1</v>
      </c>
      <c r="BP12" s="646"/>
      <c r="BQ12" s="646"/>
      <c r="BR12" s="646"/>
      <c r="BS12" s="647" t="s">
        <v>142</v>
      </c>
      <c r="BT12" s="647"/>
      <c r="BU12" s="647"/>
      <c r="BV12" s="647"/>
      <c r="BW12" s="647"/>
      <c r="BX12" s="647"/>
      <c r="BY12" s="647"/>
      <c r="BZ12" s="647"/>
      <c r="CA12" s="647"/>
      <c r="CB12" s="685"/>
      <c r="CD12" s="605" t="s">
        <v>263</v>
      </c>
      <c r="CE12" s="606"/>
      <c r="CF12" s="606"/>
      <c r="CG12" s="606"/>
      <c r="CH12" s="606"/>
      <c r="CI12" s="606"/>
      <c r="CJ12" s="606"/>
      <c r="CK12" s="606"/>
      <c r="CL12" s="606"/>
      <c r="CM12" s="606"/>
      <c r="CN12" s="606"/>
      <c r="CO12" s="606"/>
      <c r="CP12" s="606"/>
      <c r="CQ12" s="607"/>
      <c r="CR12" s="608">
        <v>850910</v>
      </c>
      <c r="CS12" s="609"/>
      <c r="CT12" s="609"/>
      <c r="CU12" s="609"/>
      <c r="CV12" s="609"/>
      <c r="CW12" s="609"/>
      <c r="CX12" s="609"/>
      <c r="CY12" s="610"/>
      <c r="CZ12" s="646">
        <v>2.6</v>
      </c>
      <c r="DA12" s="646"/>
      <c r="DB12" s="646"/>
      <c r="DC12" s="646"/>
      <c r="DD12" s="614">
        <v>7997</v>
      </c>
      <c r="DE12" s="609"/>
      <c r="DF12" s="609"/>
      <c r="DG12" s="609"/>
      <c r="DH12" s="609"/>
      <c r="DI12" s="609"/>
      <c r="DJ12" s="609"/>
      <c r="DK12" s="609"/>
      <c r="DL12" s="609"/>
      <c r="DM12" s="609"/>
      <c r="DN12" s="609"/>
      <c r="DO12" s="609"/>
      <c r="DP12" s="610"/>
      <c r="DQ12" s="614">
        <v>478462</v>
      </c>
      <c r="DR12" s="609"/>
      <c r="DS12" s="609"/>
      <c r="DT12" s="609"/>
      <c r="DU12" s="609"/>
      <c r="DV12" s="609"/>
      <c r="DW12" s="609"/>
      <c r="DX12" s="609"/>
      <c r="DY12" s="609"/>
      <c r="DZ12" s="609"/>
      <c r="EA12" s="609"/>
      <c r="EB12" s="609"/>
      <c r="EC12" s="645"/>
    </row>
    <row r="13" spans="2:143" ht="11.25" customHeight="1" x14ac:dyDescent="0.2">
      <c r="B13" s="605" t="s">
        <v>264</v>
      </c>
      <c r="C13" s="606"/>
      <c r="D13" s="606"/>
      <c r="E13" s="606"/>
      <c r="F13" s="606"/>
      <c r="G13" s="606"/>
      <c r="H13" s="606"/>
      <c r="I13" s="606"/>
      <c r="J13" s="606"/>
      <c r="K13" s="606"/>
      <c r="L13" s="606"/>
      <c r="M13" s="606"/>
      <c r="N13" s="606"/>
      <c r="O13" s="606"/>
      <c r="P13" s="606"/>
      <c r="Q13" s="607"/>
      <c r="R13" s="608" t="s">
        <v>254</v>
      </c>
      <c r="S13" s="609"/>
      <c r="T13" s="609"/>
      <c r="U13" s="609"/>
      <c r="V13" s="609"/>
      <c r="W13" s="609"/>
      <c r="X13" s="609"/>
      <c r="Y13" s="610"/>
      <c r="Z13" s="646" t="s">
        <v>142</v>
      </c>
      <c r="AA13" s="646"/>
      <c r="AB13" s="646"/>
      <c r="AC13" s="646"/>
      <c r="AD13" s="647" t="s">
        <v>255</v>
      </c>
      <c r="AE13" s="647"/>
      <c r="AF13" s="647"/>
      <c r="AG13" s="647"/>
      <c r="AH13" s="647"/>
      <c r="AI13" s="647"/>
      <c r="AJ13" s="647"/>
      <c r="AK13" s="647"/>
      <c r="AL13" s="611" t="s">
        <v>142</v>
      </c>
      <c r="AM13" s="612"/>
      <c r="AN13" s="612"/>
      <c r="AO13" s="648"/>
      <c r="AP13" s="605" t="s">
        <v>265</v>
      </c>
      <c r="AQ13" s="606"/>
      <c r="AR13" s="606"/>
      <c r="AS13" s="606"/>
      <c r="AT13" s="606"/>
      <c r="AU13" s="606"/>
      <c r="AV13" s="606"/>
      <c r="AW13" s="606"/>
      <c r="AX13" s="606"/>
      <c r="AY13" s="606"/>
      <c r="AZ13" s="606"/>
      <c r="BA13" s="606"/>
      <c r="BB13" s="606"/>
      <c r="BC13" s="606"/>
      <c r="BD13" s="606"/>
      <c r="BE13" s="606"/>
      <c r="BF13" s="607"/>
      <c r="BG13" s="608">
        <v>2705407</v>
      </c>
      <c r="BH13" s="609"/>
      <c r="BI13" s="609"/>
      <c r="BJ13" s="609"/>
      <c r="BK13" s="609"/>
      <c r="BL13" s="609"/>
      <c r="BM13" s="609"/>
      <c r="BN13" s="610"/>
      <c r="BO13" s="646">
        <v>44</v>
      </c>
      <c r="BP13" s="646"/>
      <c r="BQ13" s="646"/>
      <c r="BR13" s="646"/>
      <c r="BS13" s="647" t="s">
        <v>254</v>
      </c>
      <c r="BT13" s="647"/>
      <c r="BU13" s="647"/>
      <c r="BV13" s="647"/>
      <c r="BW13" s="647"/>
      <c r="BX13" s="647"/>
      <c r="BY13" s="647"/>
      <c r="BZ13" s="647"/>
      <c r="CA13" s="647"/>
      <c r="CB13" s="685"/>
      <c r="CD13" s="605" t="s">
        <v>266</v>
      </c>
      <c r="CE13" s="606"/>
      <c r="CF13" s="606"/>
      <c r="CG13" s="606"/>
      <c r="CH13" s="606"/>
      <c r="CI13" s="606"/>
      <c r="CJ13" s="606"/>
      <c r="CK13" s="606"/>
      <c r="CL13" s="606"/>
      <c r="CM13" s="606"/>
      <c r="CN13" s="606"/>
      <c r="CO13" s="606"/>
      <c r="CP13" s="606"/>
      <c r="CQ13" s="607"/>
      <c r="CR13" s="608">
        <v>2784326</v>
      </c>
      <c r="CS13" s="609"/>
      <c r="CT13" s="609"/>
      <c r="CU13" s="609"/>
      <c r="CV13" s="609"/>
      <c r="CW13" s="609"/>
      <c r="CX13" s="609"/>
      <c r="CY13" s="610"/>
      <c r="CZ13" s="646">
        <v>8.5</v>
      </c>
      <c r="DA13" s="646"/>
      <c r="DB13" s="646"/>
      <c r="DC13" s="646"/>
      <c r="DD13" s="614">
        <v>1650399</v>
      </c>
      <c r="DE13" s="609"/>
      <c r="DF13" s="609"/>
      <c r="DG13" s="609"/>
      <c r="DH13" s="609"/>
      <c r="DI13" s="609"/>
      <c r="DJ13" s="609"/>
      <c r="DK13" s="609"/>
      <c r="DL13" s="609"/>
      <c r="DM13" s="609"/>
      <c r="DN13" s="609"/>
      <c r="DO13" s="609"/>
      <c r="DP13" s="610"/>
      <c r="DQ13" s="614">
        <v>1149019</v>
      </c>
      <c r="DR13" s="609"/>
      <c r="DS13" s="609"/>
      <c r="DT13" s="609"/>
      <c r="DU13" s="609"/>
      <c r="DV13" s="609"/>
      <c r="DW13" s="609"/>
      <c r="DX13" s="609"/>
      <c r="DY13" s="609"/>
      <c r="DZ13" s="609"/>
      <c r="EA13" s="609"/>
      <c r="EB13" s="609"/>
      <c r="EC13" s="645"/>
    </row>
    <row r="14" spans="2:143" ht="11.25" customHeight="1" x14ac:dyDescent="0.2">
      <c r="B14" s="605" t="s">
        <v>267</v>
      </c>
      <c r="C14" s="606"/>
      <c r="D14" s="606"/>
      <c r="E14" s="606"/>
      <c r="F14" s="606"/>
      <c r="G14" s="606"/>
      <c r="H14" s="606"/>
      <c r="I14" s="606"/>
      <c r="J14" s="606"/>
      <c r="K14" s="606"/>
      <c r="L14" s="606"/>
      <c r="M14" s="606"/>
      <c r="N14" s="606"/>
      <c r="O14" s="606"/>
      <c r="P14" s="606"/>
      <c r="Q14" s="607"/>
      <c r="R14" s="608">
        <v>5</v>
      </c>
      <c r="S14" s="609"/>
      <c r="T14" s="609"/>
      <c r="U14" s="609"/>
      <c r="V14" s="609"/>
      <c r="W14" s="609"/>
      <c r="X14" s="609"/>
      <c r="Y14" s="610"/>
      <c r="Z14" s="646">
        <v>0</v>
      </c>
      <c r="AA14" s="646"/>
      <c r="AB14" s="646"/>
      <c r="AC14" s="646"/>
      <c r="AD14" s="647">
        <v>5</v>
      </c>
      <c r="AE14" s="647"/>
      <c r="AF14" s="647"/>
      <c r="AG14" s="647"/>
      <c r="AH14" s="647"/>
      <c r="AI14" s="647"/>
      <c r="AJ14" s="647"/>
      <c r="AK14" s="647"/>
      <c r="AL14" s="611">
        <v>0</v>
      </c>
      <c r="AM14" s="612"/>
      <c r="AN14" s="612"/>
      <c r="AO14" s="648"/>
      <c r="AP14" s="605" t="s">
        <v>268</v>
      </c>
      <c r="AQ14" s="606"/>
      <c r="AR14" s="606"/>
      <c r="AS14" s="606"/>
      <c r="AT14" s="606"/>
      <c r="AU14" s="606"/>
      <c r="AV14" s="606"/>
      <c r="AW14" s="606"/>
      <c r="AX14" s="606"/>
      <c r="AY14" s="606"/>
      <c r="AZ14" s="606"/>
      <c r="BA14" s="606"/>
      <c r="BB14" s="606"/>
      <c r="BC14" s="606"/>
      <c r="BD14" s="606"/>
      <c r="BE14" s="606"/>
      <c r="BF14" s="607"/>
      <c r="BG14" s="608">
        <v>241321</v>
      </c>
      <c r="BH14" s="609"/>
      <c r="BI14" s="609"/>
      <c r="BJ14" s="609"/>
      <c r="BK14" s="609"/>
      <c r="BL14" s="609"/>
      <c r="BM14" s="609"/>
      <c r="BN14" s="610"/>
      <c r="BO14" s="646">
        <v>3.9</v>
      </c>
      <c r="BP14" s="646"/>
      <c r="BQ14" s="646"/>
      <c r="BR14" s="646"/>
      <c r="BS14" s="647" t="s">
        <v>254</v>
      </c>
      <c r="BT14" s="647"/>
      <c r="BU14" s="647"/>
      <c r="BV14" s="647"/>
      <c r="BW14" s="647"/>
      <c r="BX14" s="647"/>
      <c r="BY14" s="647"/>
      <c r="BZ14" s="647"/>
      <c r="CA14" s="647"/>
      <c r="CB14" s="685"/>
      <c r="CD14" s="605" t="s">
        <v>269</v>
      </c>
      <c r="CE14" s="606"/>
      <c r="CF14" s="606"/>
      <c r="CG14" s="606"/>
      <c r="CH14" s="606"/>
      <c r="CI14" s="606"/>
      <c r="CJ14" s="606"/>
      <c r="CK14" s="606"/>
      <c r="CL14" s="606"/>
      <c r="CM14" s="606"/>
      <c r="CN14" s="606"/>
      <c r="CO14" s="606"/>
      <c r="CP14" s="606"/>
      <c r="CQ14" s="607"/>
      <c r="CR14" s="608">
        <v>984957</v>
      </c>
      <c r="CS14" s="609"/>
      <c r="CT14" s="609"/>
      <c r="CU14" s="609"/>
      <c r="CV14" s="609"/>
      <c r="CW14" s="609"/>
      <c r="CX14" s="609"/>
      <c r="CY14" s="610"/>
      <c r="CZ14" s="646">
        <v>3</v>
      </c>
      <c r="DA14" s="646"/>
      <c r="DB14" s="646"/>
      <c r="DC14" s="646"/>
      <c r="DD14" s="614">
        <v>98624</v>
      </c>
      <c r="DE14" s="609"/>
      <c r="DF14" s="609"/>
      <c r="DG14" s="609"/>
      <c r="DH14" s="609"/>
      <c r="DI14" s="609"/>
      <c r="DJ14" s="609"/>
      <c r="DK14" s="609"/>
      <c r="DL14" s="609"/>
      <c r="DM14" s="609"/>
      <c r="DN14" s="609"/>
      <c r="DO14" s="609"/>
      <c r="DP14" s="610"/>
      <c r="DQ14" s="614">
        <v>887280</v>
      </c>
      <c r="DR14" s="609"/>
      <c r="DS14" s="609"/>
      <c r="DT14" s="609"/>
      <c r="DU14" s="609"/>
      <c r="DV14" s="609"/>
      <c r="DW14" s="609"/>
      <c r="DX14" s="609"/>
      <c r="DY14" s="609"/>
      <c r="DZ14" s="609"/>
      <c r="EA14" s="609"/>
      <c r="EB14" s="609"/>
      <c r="EC14" s="645"/>
    </row>
    <row r="15" spans="2:143" ht="11.25" customHeight="1" x14ac:dyDescent="0.2">
      <c r="B15" s="605" t="s">
        <v>270</v>
      </c>
      <c r="C15" s="606"/>
      <c r="D15" s="606"/>
      <c r="E15" s="606"/>
      <c r="F15" s="606"/>
      <c r="G15" s="606"/>
      <c r="H15" s="606"/>
      <c r="I15" s="606"/>
      <c r="J15" s="606"/>
      <c r="K15" s="606"/>
      <c r="L15" s="606"/>
      <c r="M15" s="606"/>
      <c r="N15" s="606"/>
      <c r="O15" s="606"/>
      <c r="P15" s="606"/>
      <c r="Q15" s="607"/>
      <c r="R15" s="608" t="s">
        <v>142</v>
      </c>
      <c r="S15" s="609"/>
      <c r="T15" s="609"/>
      <c r="U15" s="609"/>
      <c r="V15" s="609"/>
      <c r="W15" s="609"/>
      <c r="X15" s="609"/>
      <c r="Y15" s="610"/>
      <c r="Z15" s="646" t="s">
        <v>142</v>
      </c>
      <c r="AA15" s="646"/>
      <c r="AB15" s="646"/>
      <c r="AC15" s="646"/>
      <c r="AD15" s="647" t="s">
        <v>142</v>
      </c>
      <c r="AE15" s="647"/>
      <c r="AF15" s="647"/>
      <c r="AG15" s="647"/>
      <c r="AH15" s="647"/>
      <c r="AI15" s="647"/>
      <c r="AJ15" s="647"/>
      <c r="AK15" s="647"/>
      <c r="AL15" s="611" t="s">
        <v>142</v>
      </c>
      <c r="AM15" s="612"/>
      <c r="AN15" s="612"/>
      <c r="AO15" s="648"/>
      <c r="AP15" s="605" t="s">
        <v>271</v>
      </c>
      <c r="AQ15" s="606"/>
      <c r="AR15" s="606"/>
      <c r="AS15" s="606"/>
      <c r="AT15" s="606"/>
      <c r="AU15" s="606"/>
      <c r="AV15" s="606"/>
      <c r="AW15" s="606"/>
      <c r="AX15" s="606"/>
      <c r="AY15" s="606"/>
      <c r="AZ15" s="606"/>
      <c r="BA15" s="606"/>
      <c r="BB15" s="606"/>
      <c r="BC15" s="606"/>
      <c r="BD15" s="606"/>
      <c r="BE15" s="606"/>
      <c r="BF15" s="607"/>
      <c r="BG15" s="608">
        <v>416706</v>
      </c>
      <c r="BH15" s="609"/>
      <c r="BI15" s="609"/>
      <c r="BJ15" s="609"/>
      <c r="BK15" s="609"/>
      <c r="BL15" s="609"/>
      <c r="BM15" s="609"/>
      <c r="BN15" s="610"/>
      <c r="BO15" s="646">
        <v>6.8</v>
      </c>
      <c r="BP15" s="646"/>
      <c r="BQ15" s="646"/>
      <c r="BR15" s="646"/>
      <c r="BS15" s="647" t="s">
        <v>142</v>
      </c>
      <c r="BT15" s="647"/>
      <c r="BU15" s="647"/>
      <c r="BV15" s="647"/>
      <c r="BW15" s="647"/>
      <c r="BX15" s="647"/>
      <c r="BY15" s="647"/>
      <c r="BZ15" s="647"/>
      <c r="CA15" s="647"/>
      <c r="CB15" s="685"/>
      <c r="CD15" s="605" t="s">
        <v>272</v>
      </c>
      <c r="CE15" s="606"/>
      <c r="CF15" s="606"/>
      <c r="CG15" s="606"/>
      <c r="CH15" s="606"/>
      <c r="CI15" s="606"/>
      <c r="CJ15" s="606"/>
      <c r="CK15" s="606"/>
      <c r="CL15" s="606"/>
      <c r="CM15" s="606"/>
      <c r="CN15" s="606"/>
      <c r="CO15" s="606"/>
      <c r="CP15" s="606"/>
      <c r="CQ15" s="607"/>
      <c r="CR15" s="608">
        <v>2881695</v>
      </c>
      <c r="CS15" s="609"/>
      <c r="CT15" s="609"/>
      <c r="CU15" s="609"/>
      <c r="CV15" s="609"/>
      <c r="CW15" s="609"/>
      <c r="CX15" s="609"/>
      <c r="CY15" s="610"/>
      <c r="CZ15" s="646">
        <v>8.8000000000000007</v>
      </c>
      <c r="DA15" s="646"/>
      <c r="DB15" s="646"/>
      <c r="DC15" s="646"/>
      <c r="DD15" s="614">
        <v>638612</v>
      </c>
      <c r="DE15" s="609"/>
      <c r="DF15" s="609"/>
      <c r="DG15" s="609"/>
      <c r="DH15" s="609"/>
      <c r="DI15" s="609"/>
      <c r="DJ15" s="609"/>
      <c r="DK15" s="609"/>
      <c r="DL15" s="609"/>
      <c r="DM15" s="609"/>
      <c r="DN15" s="609"/>
      <c r="DO15" s="609"/>
      <c r="DP15" s="610"/>
      <c r="DQ15" s="614">
        <v>2142578</v>
      </c>
      <c r="DR15" s="609"/>
      <c r="DS15" s="609"/>
      <c r="DT15" s="609"/>
      <c r="DU15" s="609"/>
      <c r="DV15" s="609"/>
      <c r="DW15" s="609"/>
      <c r="DX15" s="609"/>
      <c r="DY15" s="609"/>
      <c r="DZ15" s="609"/>
      <c r="EA15" s="609"/>
      <c r="EB15" s="609"/>
      <c r="EC15" s="645"/>
    </row>
    <row r="16" spans="2:143" ht="11.25" customHeight="1" x14ac:dyDescent="0.2">
      <c r="B16" s="605" t="s">
        <v>273</v>
      </c>
      <c r="C16" s="606"/>
      <c r="D16" s="606"/>
      <c r="E16" s="606"/>
      <c r="F16" s="606"/>
      <c r="G16" s="606"/>
      <c r="H16" s="606"/>
      <c r="I16" s="606"/>
      <c r="J16" s="606"/>
      <c r="K16" s="606"/>
      <c r="L16" s="606"/>
      <c r="M16" s="606"/>
      <c r="N16" s="606"/>
      <c r="O16" s="606"/>
      <c r="P16" s="606"/>
      <c r="Q16" s="607"/>
      <c r="R16" s="608">
        <v>17862</v>
      </c>
      <c r="S16" s="609"/>
      <c r="T16" s="609"/>
      <c r="U16" s="609"/>
      <c r="V16" s="609"/>
      <c r="W16" s="609"/>
      <c r="X16" s="609"/>
      <c r="Y16" s="610"/>
      <c r="Z16" s="646">
        <v>0.1</v>
      </c>
      <c r="AA16" s="646"/>
      <c r="AB16" s="646"/>
      <c r="AC16" s="646"/>
      <c r="AD16" s="647">
        <v>17862</v>
      </c>
      <c r="AE16" s="647"/>
      <c r="AF16" s="647"/>
      <c r="AG16" s="647"/>
      <c r="AH16" s="647"/>
      <c r="AI16" s="647"/>
      <c r="AJ16" s="647"/>
      <c r="AK16" s="647"/>
      <c r="AL16" s="611">
        <v>0.1</v>
      </c>
      <c r="AM16" s="612"/>
      <c r="AN16" s="612"/>
      <c r="AO16" s="648"/>
      <c r="AP16" s="605" t="s">
        <v>274</v>
      </c>
      <c r="AQ16" s="606"/>
      <c r="AR16" s="606"/>
      <c r="AS16" s="606"/>
      <c r="AT16" s="606"/>
      <c r="AU16" s="606"/>
      <c r="AV16" s="606"/>
      <c r="AW16" s="606"/>
      <c r="AX16" s="606"/>
      <c r="AY16" s="606"/>
      <c r="AZ16" s="606"/>
      <c r="BA16" s="606"/>
      <c r="BB16" s="606"/>
      <c r="BC16" s="606"/>
      <c r="BD16" s="606"/>
      <c r="BE16" s="606"/>
      <c r="BF16" s="607"/>
      <c r="BG16" s="608" t="s">
        <v>142</v>
      </c>
      <c r="BH16" s="609"/>
      <c r="BI16" s="609"/>
      <c r="BJ16" s="609"/>
      <c r="BK16" s="609"/>
      <c r="BL16" s="609"/>
      <c r="BM16" s="609"/>
      <c r="BN16" s="610"/>
      <c r="BO16" s="646" t="s">
        <v>142</v>
      </c>
      <c r="BP16" s="646"/>
      <c r="BQ16" s="646"/>
      <c r="BR16" s="646"/>
      <c r="BS16" s="647" t="s">
        <v>142</v>
      </c>
      <c r="BT16" s="647"/>
      <c r="BU16" s="647"/>
      <c r="BV16" s="647"/>
      <c r="BW16" s="647"/>
      <c r="BX16" s="647"/>
      <c r="BY16" s="647"/>
      <c r="BZ16" s="647"/>
      <c r="CA16" s="647"/>
      <c r="CB16" s="685"/>
      <c r="CD16" s="605" t="s">
        <v>275</v>
      </c>
      <c r="CE16" s="606"/>
      <c r="CF16" s="606"/>
      <c r="CG16" s="606"/>
      <c r="CH16" s="606"/>
      <c r="CI16" s="606"/>
      <c r="CJ16" s="606"/>
      <c r="CK16" s="606"/>
      <c r="CL16" s="606"/>
      <c r="CM16" s="606"/>
      <c r="CN16" s="606"/>
      <c r="CO16" s="606"/>
      <c r="CP16" s="606"/>
      <c r="CQ16" s="607"/>
      <c r="CR16" s="608">
        <v>207862</v>
      </c>
      <c r="CS16" s="609"/>
      <c r="CT16" s="609"/>
      <c r="CU16" s="609"/>
      <c r="CV16" s="609"/>
      <c r="CW16" s="609"/>
      <c r="CX16" s="609"/>
      <c r="CY16" s="610"/>
      <c r="CZ16" s="646">
        <v>0.6</v>
      </c>
      <c r="DA16" s="646"/>
      <c r="DB16" s="646"/>
      <c r="DC16" s="646"/>
      <c r="DD16" s="614" t="s">
        <v>254</v>
      </c>
      <c r="DE16" s="609"/>
      <c r="DF16" s="609"/>
      <c r="DG16" s="609"/>
      <c r="DH16" s="609"/>
      <c r="DI16" s="609"/>
      <c r="DJ16" s="609"/>
      <c r="DK16" s="609"/>
      <c r="DL16" s="609"/>
      <c r="DM16" s="609"/>
      <c r="DN16" s="609"/>
      <c r="DO16" s="609"/>
      <c r="DP16" s="610"/>
      <c r="DQ16" s="614">
        <v>59746</v>
      </c>
      <c r="DR16" s="609"/>
      <c r="DS16" s="609"/>
      <c r="DT16" s="609"/>
      <c r="DU16" s="609"/>
      <c r="DV16" s="609"/>
      <c r="DW16" s="609"/>
      <c r="DX16" s="609"/>
      <c r="DY16" s="609"/>
      <c r="DZ16" s="609"/>
      <c r="EA16" s="609"/>
      <c r="EB16" s="609"/>
      <c r="EC16" s="645"/>
    </row>
    <row r="17" spans="2:133" ht="11.25" customHeight="1" x14ac:dyDescent="0.2">
      <c r="B17" s="605" t="s">
        <v>276</v>
      </c>
      <c r="C17" s="606"/>
      <c r="D17" s="606"/>
      <c r="E17" s="606"/>
      <c r="F17" s="606"/>
      <c r="G17" s="606"/>
      <c r="H17" s="606"/>
      <c r="I17" s="606"/>
      <c r="J17" s="606"/>
      <c r="K17" s="606"/>
      <c r="L17" s="606"/>
      <c r="M17" s="606"/>
      <c r="N17" s="606"/>
      <c r="O17" s="606"/>
      <c r="P17" s="606"/>
      <c r="Q17" s="607"/>
      <c r="R17" s="608">
        <v>107681</v>
      </c>
      <c r="S17" s="609"/>
      <c r="T17" s="609"/>
      <c r="U17" s="609"/>
      <c r="V17" s="609"/>
      <c r="W17" s="609"/>
      <c r="X17" s="609"/>
      <c r="Y17" s="610"/>
      <c r="Z17" s="646">
        <v>0.3</v>
      </c>
      <c r="AA17" s="646"/>
      <c r="AB17" s="646"/>
      <c r="AC17" s="646"/>
      <c r="AD17" s="647">
        <v>107681</v>
      </c>
      <c r="AE17" s="647"/>
      <c r="AF17" s="647"/>
      <c r="AG17" s="647"/>
      <c r="AH17" s="647"/>
      <c r="AI17" s="647"/>
      <c r="AJ17" s="647"/>
      <c r="AK17" s="647"/>
      <c r="AL17" s="611">
        <v>0.7</v>
      </c>
      <c r="AM17" s="612"/>
      <c r="AN17" s="612"/>
      <c r="AO17" s="648"/>
      <c r="AP17" s="605" t="s">
        <v>277</v>
      </c>
      <c r="AQ17" s="606"/>
      <c r="AR17" s="606"/>
      <c r="AS17" s="606"/>
      <c r="AT17" s="606"/>
      <c r="AU17" s="606"/>
      <c r="AV17" s="606"/>
      <c r="AW17" s="606"/>
      <c r="AX17" s="606"/>
      <c r="AY17" s="606"/>
      <c r="AZ17" s="606"/>
      <c r="BA17" s="606"/>
      <c r="BB17" s="606"/>
      <c r="BC17" s="606"/>
      <c r="BD17" s="606"/>
      <c r="BE17" s="606"/>
      <c r="BF17" s="607"/>
      <c r="BG17" s="608" t="s">
        <v>142</v>
      </c>
      <c r="BH17" s="609"/>
      <c r="BI17" s="609"/>
      <c r="BJ17" s="609"/>
      <c r="BK17" s="609"/>
      <c r="BL17" s="609"/>
      <c r="BM17" s="609"/>
      <c r="BN17" s="610"/>
      <c r="BO17" s="646" t="s">
        <v>142</v>
      </c>
      <c r="BP17" s="646"/>
      <c r="BQ17" s="646"/>
      <c r="BR17" s="646"/>
      <c r="BS17" s="647" t="s">
        <v>142</v>
      </c>
      <c r="BT17" s="647"/>
      <c r="BU17" s="647"/>
      <c r="BV17" s="647"/>
      <c r="BW17" s="647"/>
      <c r="BX17" s="647"/>
      <c r="BY17" s="647"/>
      <c r="BZ17" s="647"/>
      <c r="CA17" s="647"/>
      <c r="CB17" s="685"/>
      <c r="CD17" s="605" t="s">
        <v>278</v>
      </c>
      <c r="CE17" s="606"/>
      <c r="CF17" s="606"/>
      <c r="CG17" s="606"/>
      <c r="CH17" s="606"/>
      <c r="CI17" s="606"/>
      <c r="CJ17" s="606"/>
      <c r="CK17" s="606"/>
      <c r="CL17" s="606"/>
      <c r="CM17" s="606"/>
      <c r="CN17" s="606"/>
      <c r="CO17" s="606"/>
      <c r="CP17" s="606"/>
      <c r="CQ17" s="607"/>
      <c r="CR17" s="608">
        <v>3026905</v>
      </c>
      <c r="CS17" s="609"/>
      <c r="CT17" s="609"/>
      <c r="CU17" s="609"/>
      <c r="CV17" s="609"/>
      <c r="CW17" s="609"/>
      <c r="CX17" s="609"/>
      <c r="CY17" s="610"/>
      <c r="CZ17" s="646">
        <v>9.1999999999999993</v>
      </c>
      <c r="DA17" s="646"/>
      <c r="DB17" s="646"/>
      <c r="DC17" s="646"/>
      <c r="DD17" s="614" t="s">
        <v>254</v>
      </c>
      <c r="DE17" s="609"/>
      <c r="DF17" s="609"/>
      <c r="DG17" s="609"/>
      <c r="DH17" s="609"/>
      <c r="DI17" s="609"/>
      <c r="DJ17" s="609"/>
      <c r="DK17" s="609"/>
      <c r="DL17" s="609"/>
      <c r="DM17" s="609"/>
      <c r="DN17" s="609"/>
      <c r="DO17" s="609"/>
      <c r="DP17" s="610"/>
      <c r="DQ17" s="614">
        <v>2983222</v>
      </c>
      <c r="DR17" s="609"/>
      <c r="DS17" s="609"/>
      <c r="DT17" s="609"/>
      <c r="DU17" s="609"/>
      <c r="DV17" s="609"/>
      <c r="DW17" s="609"/>
      <c r="DX17" s="609"/>
      <c r="DY17" s="609"/>
      <c r="DZ17" s="609"/>
      <c r="EA17" s="609"/>
      <c r="EB17" s="609"/>
      <c r="EC17" s="645"/>
    </row>
    <row r="18" spans="2:133" ht="11.25" customHeight="1" x14ac:dyDescent="0.2">
      <c r="B18" s="605" t="s">
        <v>279</v>
      </c>
      <c r="C18" s="606"/>
      <c r="D18" s="606"/>
      <c r="E18" s="606"/>
      <c r="F18" s="606"/>
      <c r="G18" s="606"/>
      <c r="H18" s="606"/>
      <c r="I18" s="606"/>
      <c r="J18" s="606"/>
      <c r="K18" s="606"/>
      <c r="L18" s="606"/>
      <c r="M18" s="606"/>
      <c r="N18" s="606"/>
      <c r="O18" s="606"/>
      <c r="P18" s="606"/>
      <c r="Q18" s="607"/>
      <c r="R18" s="608">
        <v>92227</v>
      </c>
      <c r="S18" s="609"/>
      <c r="T18" s="609"/>
      <c r="U18" s="609"/>
      <c r="V18" s="609"/>
      <c r="W18" s="609"/>
      <c r="X18" s="609"/>
      <c r="Y18" s="610"/>
      <c r="Z18" s="646">
        <v>0.3</v>
      </c>
      <c r="AA18" s="646"/>
      <c r="AB18" s="646"/>
      <c r="AC18" s="646"/>
      <c r="AD18" s="647">
        <v>92227</v>
      </c>
      <c r="AE18" s="647"/>
      <c r="AF18" s="647"/>
      <c r="AG18" s="647"/>
      <c r="AH18" s="647"/>
      <c r="AI18" s="647"/>
      <c r="AJ18" s="647"/>
      <c r="AK18" s="647"/>
      <c r="AL18" s="611">
        <v>0.6</v>
      </c>
      <c r="AM18" s="612"/>
      <c r="AN18" s="612"/>
      <c r="AO18" s="648"/>
      <c r="AP18" s="605" t="s">
        <v>280</v>
      </c>
      <c r="AQ18" s="606"/>
      <c r="AR18" s="606"/>
      <c r="AS18" s="606"/>
      <c r="AT18" s="606"/>
      <c r="AU18" s="606"/>
      <c r="AV18" s="606"/>
      <c r="AW18" s="606"/>
      <c r="AX18" s="606"/>
      <c r="AY18" s="606"/>
      <c r="AZ18" s="606"/>
      <c r="BA18" s="606"/>
      <c r="BB18" s="606"/>
      <c r="BC18" s="606"/>
      <c r="BD18" s="606"/>
      <c r="BE18" s="606"/>
      <c r="BF18" s="607"/>
      <c r="BG18" s="608" t="s">
        <v>142</v>
      </c>
      <c r="BH18" s="609"/>
      <c r="BI18" s="609"/>
      <c r="BJ18" s="609"/>
      <c r="BK18" s="609"/>
      <c r="BL18" s="609"/>
      <c r="BM18" s="609"/>
      <c r="BN18" s="610"/>
      <c r="BO18" s="646" t="s">
        <v>142</v>
      </c>
      <c r="BP18" s="646"/>
      <c r="BQ18" s="646"/>
      <c r="BR18" s="646"/>
      <c r="BS18" s="647" t="s">
        <v>142</v>
      </c>
      <c r="BT18" s="647"/>
      <c r="BU18" s="647"/>
      <c r="BV18" s="647"/>
      <c r="BW18" s="647"/>
      <c r="BX18" s="647"/>
      <c r="BY18" s="647"/>
      <c r="BZ18" s="647"/>
      <c r="CA18" s="647"/>
      <c r="CB18" s="685"/>
      <c r="CD18" s="605" t="s">
        <v>281</v>
      </c>
      <c r="CE18" s="606"/>
      <c r="CF18" s="606"/>
      <c r="CG18" s="606"/>
      <c r="CH18" s="606"/>
      <c r="CI18" s="606"/>
      <c r="CJ18" s="606"/>
      <c r="CK18" s="606"/>
      <c r="CL18" s="606"/>
      <c r="CM18" s="606"/>
      <c r="CN18" s="606"/>
      <c r="CO18" s="606"/>
      <c r="CP18" s="606"/>
      <c r="CQ18" s="607"/>
      <c r="CR18" s="608" t="s">
        <v>142</v>
      </c>
      <c r="CS18" s="609"/>
      <c r="CT18" s="609"/>
      <c r="CU18" s="609"/>
      <c r="CV18" s="609"/>
      <c r="CW18" s="609"/>
      <c r="CX18" s="609"/>
      <c r="CY18" s="610"/>
      <c r="CZ18" s="646" t="s">
        <v>142</v>
      </c>
      <c r="DA18" s="646"/>
      <c r="DB18" s="646"/>
      <c r="DC18" s="646"/>
      <c r="DD18" s="614" t="s">
        <v>255</v>
      </c>
      <c r="DE18" s="609"/>
      <c r="DF18" s="609"/>
      <c r="DG18" s="609"/>
      <c r="DH18" s="609"/>
      <c r="DI18" s="609"/>
      <c r="DJ18" s="609"/>
      <c r="DK18" s="609"/>
      <c r="DL18" s="609"/>
      <c r="DM18" s="609"/>
      <c r="DN18" s="609"/>
      <c r="DO18" s="609"/>
      <c r="DP18" s="610"/>
      <c r="DQ18" s="614" t="s">
        <v>142</v>
      </c>
      <c r="DR18" s="609"/>
      <c r="DS18" s="609"/>
      <c r="DT18" s="609"/>
      <c r="DU18" s="609"/>
      <c r="DV18" s="609"/>
      <c r="DW18" s="609"/>
      <c r="DX18" s="609"/>
      <c r="DY18" s="609"/>
      <c r="DZ18" s="609"/>
      <c r="EA18" s="609"/>
      <c r="EB18" s="609"/>
      <c r="EC18" s="645"/>
    </row>
    <row r="19" spans="2:133" ht="11.25" customHeight="1" x14ac:dyDescent="0.2">
      <c r="B19" s="605" t="s">
        <v>282</v>
      </c>
      <c r="C19" s="606"/>
      <c r="D19" s="606"/>
      <c r="E19" s="606"/>
      <c r="F19" s="606"/>
      <c r="G19" s="606"/>
      <c r="H19" s="606"/>
      <c r="I19" s="606"/>
      <c r="J19" s="606"/>
      <c r="K19" s="606"/>
      <c r="L19" s="606"/>
      <c r="M19" s="606"/>
      <c r="N19" s="606"/>
      <c r="O19" s="606"/>
      <c r="P19" s="606"/>
      <c r="Q19" s="607"/>
      <c r="R19" s="608">
        <v>47183</v>
      </c>
      <c r="S19" s="609"/>
      <c r="T19" s="609"/>
      <c r="U19" s="609"/>
      <c r="V19" s="609"/>
      <c r="W19" s="609"/>
      <c r="X19" s="609"/>
      <c r="Y19" s="610"/>
      <c r="Z19" s="646">
        <v>0.1</v>
      </c>
      <c r="AA19" s="646"/>
      <c r="AB19" s="646"/>
      <c r="AC19" s="646"/>
      <c r="AD19" s="647">
        <v>47183</v>
      </c>
      <c r="AE19" s="647"/>
      <c r="AF19" s="647"/>
      <c r="AG19" s="647"/>
      <c r="AH19" s="647"/>
      <c r="AI19" s="647"/>
      <c r="AJ19" s="647"/>
      <c r="AK19" s="647"/>
      <c r="AL19" s="611">
        <v>0.3</v>
      </c>
      <c r="AM19" s="612"/>
      <c r="AN19" s="612"/>
      <c r="AO19" s="648"/>
      <c r="AP19" s="605" t="s">
        <v>283</v>
      </c>
      <c r="AQ19" s="606"/>
      <c r="AR19" s="606"/>
      <c r="AS19" s="606"/>
      <c r="AT19" s="606"/>
      <c r="AU19" s="606"/>
      <c r="AV19" s="606"/>
      <c r="AW19" s="606"/>
      <c r="AX19" s="606"/>
      <c r="AY19" s="606"/>
      <c r="AZ19" s="606"/>
      <c r="BA19" s="606"/>
      <c r="BB19" s="606"/>
      <c r="BC19" s="606"/>
      <c r="BD19" s="606"/>
      <c r="BE19" s="606"/>
      <c r="BF19" s="607"/>
      <c r="BG19" s="608">
        <v>140785</v>
      </c>
      <c r="BH19" s="609"/>
      <c r="BI19" s="609"/>
      <c r="BJ19" s="609"/>
      <c r="BK19" s="609"/>
      <c r="BL19" s="609"/>
      <c r="BM19" s="609"/>
      <c r="BN19" s="610"/>
      <c r="BO19" s="646">
        <v>2.2999999999999998</v>
      </c>
      <c r="BP19" s="646"/>
      <c r="BQ19" s="646"/>
      <c r="BR19" s="646"/>
      <c r="BS19" s="647" t="s">
        <v>142</v>
      </c>
      <c r="BT19" s="647"/>
      <c r="BU19" s="647"/>
      <c r="BV19" s="647"/>
      <c r="BW19" s="647"/>
      <c r="BX19" s="647"/>
      <c r="BY19" s="647"/>
      <c r="BZ19" s="647"/>
      <c r="CA19" s="647"/>
      <c r="CB19" s="685"/>
      <c r="CD19" s="605" t="s">
        <v>284</v>
      </c>
      <c r="CE19" s="606"/>
      <c r="CF19" s="606"/>
      <c r="CG19" s="606"/>
      <c r="CH19" s="606"/>
      <c r="CI19" s="606"/>
      <c r="CJ19" s="606"/>
      <c r="CK19" s="606"/>
      <c r="CL19" s="606"/>
      <c r="CM19" s="606"/>
      <c r="CN19" s="606"/>
      <c r="CO19" s="606"/>
      <c r="CP19" s="606"/>
      <c r="CQ19" s="607"/>
      <c r="CR19" s="608" t="s">
        <v>142</v>
      </c>
      <c r="CS19" s="609"/>
      <c r="CT19" s="609"/>
      <c r="CU19" s="609"/>
      <c r="CV19" s="609"/>
      <c r="CW19" s="609"/>
      <c r="CX19" s="609"/>
      <c r="CY19" s="610"/>
      <c r="CZ19" s="646" t="s">
        <v>142</v>
      </c>
      <c r="DA19" s="646"/>
      <c r="DB19" s="646"/>
      <c r="DC19" s="646"/>
      <c r="DD19" s="614" t="s">
        <v>142</v>
      </c>
      <c r="DE19" s="609"/>
      <c r="DF19" s="609"/>
      <c r="DG19" s="609"/>
      <c r="DH19" s="609"/>
      <c r="DI19" s="609"/>
      <c r="DJ19" s="609"/>
      <c r="DK19" s="609"/>
      <c r="DL19" s="609"/>
      <c r="DM19" s="609"/>
      <c r="DN19" s="609"/>
      <c r="DO19" s="609"/>
      <c r="DP19" s="610"/>
      <c r="DQ19" s="614" t="s">
        <v>254</v>
      </c>
      <c r="DR19" s="609"/>
      <c r="DS19" s="609"/>
      <c r="DT19" s="609"/>
      <c r="DU19" s="609"/>
      <c r="DV19" s="609"/>
      <c r="DW19" s="609"/>
      <c r="DX19" s="609"/>
      <c r="DY19" s="609"/>
      <c r="DZ19" s="609"/>
      <c r="EA19" s="609"/>
      <c r="EB19" s="609"/>
      <c r="EC19" s="645"/>
    </row>
    <row r="20" spans="2:133" ht="11.25" customHeight="1" x14ac:dyDescent="0.2">
      <c r="B20" s="675" t="s">
        <v>285</v>
      </c>
      <c r="C20" s="676"/>
      <c r="D20" s="676"/>
      <c r="E20" s="676"/>
      <c r="F20" s="676"/>
      <c r="G20" s="676"/>
      <c r="H20" s="676"/>
      <c r="I20" s="676"/>
      <c r="J20" s="676"/>
      <c r="K20" s="676"/>
      <c r="L20" s="676"/>
      <c r="M20" s="676"/>
      <c r="N20" s="676"/>
      <c r="O20" s="676"/>
      <c r="P20" s="676"/>
      <c r="Q20" s="677"/>
      <c r="R20" s="608">
        <v>45044</v>
      </c>
      <c r="S20" s="609"/>
      <c r="T20" s="609"/>
      <c r="U20" s="609"/>
      <c r="V20" s="609"/>
      <c r="W20" s="609"/>
      <c r="X20" s="609"/>
      <c r="Y20" s="610"/>
      <c r="Z20" s="646">
        <v>0.1</v>
      </c>
      <c r="AA20" s="646"/>
      <c r="AB20" s="646"/>
      <c r="AC20" s="646"/>
      <c r="AD20" s="647">
        <v>45044</v>
      </c>
      <c r="AE20" s="647"/>
      <c r="AF20" s="647"/>
      <c r="AG20" s="647"/>
      <c r="AH20" s="647"/>
      <c r="AI20" s="647"/>
      <c r="AJ20" s="647"/>
      <c r="AK20" s="647"/>
      <c r="AL20" s="611">
        <v>0.3</v>
      </c>
      <c r="AM20" s="612"/>
      <c r="AN20" s="612"/>
      <c r="AO20" s="648"/>
      <c r="AP20" s="605" t="s">
        <v>286</v>
      </c>
      <c r="AQ20" s="606"/>
      <c r="AR20" s="606"/>
      <c r="AS20" s="606"/>
      <c r="AT20" s="606"/>
      <c r="AU20" s="606"/>
      <c r="AV20" s="606"/>
      <c r="AW20" s="606"/>
      <c r="AX20" s="606"/>
      <c r="AY20" s="606"/>
      <c r="AZ20" s="606"/>
      <c r="BA20" s="606"/>
      <c r="BB20" s="606"/>
      <c r="BC20" s="606"/>
      <c r="BD20" s="606"/>
      <c r="BE20" s="606"/>
      <c r="BF20" s="607"/>
      <c r="BG20" s="608">
        <v>140785</v>
      </c>
      <c r="BH20" s="609"/>
      <c r="BI20" s="609"/>
      <c r="BJ20" s="609"/>
      <c r="BK20" s="609"/>
      <c r="BL20" s="609"/>
      <c r="BM20" s="609"/>
      <c r="BN20" s="610"/>
      <c r="BO20" s="646">
        <v>2.2999999999999998</v>
      </c>
      <c r="BP20" s="646"/>
      <c r="BQ20" s="646"/>
      <c r="BR20" s="646"/>
      <c r="BS20" s="647" t="s">
        <v>142</v>
      </c>
      <c r="BT20" s="647"/>
      <c r="BU20" s="647"/>
      <c r="BV20" s="647"/>
      <c r="BW20" s="647"/>
      <c r="BX20" s="647"/>
      <c r="BY20" s="647"/>
      <c r="BZ20" s="647"/>
      <c r="CA20" s="647"/>
      <c r="CB20" s="685"/>
      <c r="CD20" s="605" t="s">
        <v>287</v>
      </c>
      <c r="CE20" s="606"/>
      <c r="CF20" s="606"/>
      <c r="CG20" s="606"/>
      <c r="CH20" s="606"/>
      <c r="CI20" s="606"/>
      <c r="CJ20" s="606"/>
      <c r="CK20" s="606"/>
      <c r="CL20" s="606"/>
      <c r="CM20" s="606"/>
      <c r="CN20" s="606"/>
      <c r="CO20" s="606"/>
      <c r="CP20" s="606"/>
      <c r="CQ20" s="607"/>
      <c r="CR20" s="608">
        <v>32772574</v>
      </c>
      <c r="CS20" s="609"/>
      <c r="CT20" s="609"/>
      <c r="CU20" s="609"/>
      <c r="CV20" s="609"/>
      <c r="CW20" s="609"/>
      <c r="CX20" s="609"/>
      <c r="CY20" s="610"/>
      <c r="CZ20" s="646">
        <v>100</v>
      </c>
      <c r="DA20" s="646"/>
      <c r="DB20" s="646"/>
      <c r="DC20" s="646"/>
      <c r="DD20" s="614">
        <v>3608581</v>
      </c>
      <c r="DE20" s="609"/>
      <c r="DF20" s="609"/>
      <c r="DG20" s="609"/>
      <c r="DH20" s="609"/>
      <c r="DI20" s="609"/>
      <c r="DJ20" s="609"/>
      <c r="DK20" s="609"/>
      <c r="DL20" s="609"/>
      <c r="DM20" s="609"/>
      <c r="DN20" s="609"/>
      <c r="DO20" s="609"/>
      <c r="DP20" s="610"/>
      <c r="DQ20" s="614">
        <v>19681646</v>
      </c>
      <c r="DR20" s="609"/>
      <c r="DS20" s="609"/>
      <c r="DT20" s="609"/>
      <c r="DU20" s="609"/>
      <c r="DV20" s="609"/>
      <c r="DW20" s="609"/>
      <c r="DX20" s="609"/>
      <c r="DY20" s="609"/>
      <c r="DZ20" s="609"/>
      <c r="EA20" s="609"/>
      <c r="EB20" s="609"/>
      <c r="EC20" s="645"/>
    </row>
    <row r="21" spans="2:133" ht="11.25" customHeight="1" x14ac:dyDescent="0.2">
      <c r="B21" s="605" t="s">
        <v>288</v>
      </c>
      <c r="C21" s="606"/>
      <c r="D21" s="606"/>
      <c r="E21" s="606"/>
      <c r="F21" s="606"/>
      <c r="G21" s="606"/>
      <c r="H21" s="606"/>
      <c r="I21" s="606"/>
      <c r="J21" s="606"/>
      <c r="K21" s="606"/>
      <c r="L21" s="606"/>
      <c r="M21" s="606"/>
      <c r="N21" s="606"/>
      <c r="O21" s="606"/>
      <c r="P21" s="606"/>
      <c r="Q21" s="607"/>
      <c r="R21" s="608">
        <v>9445685</v>
      </c>
      <c r="S21" s="609"/>
      <c r="T21" s="609"/>
      <c r="U21" s="609"/>
      <c r="V21" s="609"/>
      <c r="W21" s="609"/>
      <c r="X21" s="609"/>
      <c r="Y21" s="610"/>
      <c r="Z21" s="646">
        <v>27.1</v>
      </c>
      <c r="AA21" s="646"/>
      <c r="AB21" s="646"/>
      <c r="AC21" s="646"/>
      <c r="AD21" s="647">
        <v>8496257</v>
      </c>
      <c r="AE21" s="647"/>
      <c r="AF21" s="647"/>
      <c r="AG21" s="647"/>
      <c r="AH21" s="647"/>
      <c r="AI21" s="647"/>
      <c r="AJ21" s="647"/>
      <c r="AK21" s="647"/>
      <c r="AL21" s="611">
        <v>51.6</v>
      </c>
      <c r="AM21" s="612"/>
      <c r="AN21" s="612"/>
      <c r="AO21" s="648"/>
      <c r="AP21" s="605" t="s">
        <v>289</v>
      </c>
      <c r="AQ21" s="686"/>
      <c r="AR21" s="686"/>
      <c r="AS21" s="686"/>
      <c r="AT21" s="686"/>
      <c r="AU21" s="686"/>
      <c r="AV21" s="686"/>
      <c r="AW21" s="686"/>
      <c r="AX21" s="686"/>
      <c r="AY21" s="686"/>
      <c r="AZ21" s="686"/>
      <c r="BA21" s="686"/>
      <c r="BB21" s="686"/>
      <c r="BC21" s="686"/>
      <c r="BD21" s="686"/>
      <c r="BE21" s="686"/>
      <c r="BF21" s="687"/>
      <c r="BG21" s="608" t="s">
        <v>142</v>
      </c>
      <c r="BH21" s="609"/>
      <c r="BI21" s="609"/>
      <c r="BJ21" s="609"/>
      <c r="BK21" s="609"/>
      <c r="BL21" s="609"/>
      <c r="BM21" s="609"/>
      <c r="BN21" s="610"/>
      <c r="BO21" s="646" t="s">
        <v>255</v>
      </c>
      <c r="BP21" s="646"/>
      <c r="BQ21" s="646"/>
      <c r="BR21" s="646"/>
      <c r="BS21" s="647" t="s">
        <v>142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290</v>
      </c>
      <c r="C22" s="606"/>
      <c r="D22" s="606"/>
      <c r="E22" s="606"/>
      <c r="F22" s="606"/>
      <c r="G22" s="606"/>
      <c r="H22" s="606"/>
      <c r="I22" s="606"/>
      <c r="J22" s="606"/>
      <c r="K22" s="606"/>
      <c r="L22" s="606"/>
      <c r="M22" s="606"/>
      <c r="N22" s="606"/>
      <c r="O22" s="606"/>
      <c r="P22" s="606"/>
      <c r="Q22" s="607"/>
      <c r="R22" s="608">
        <v>8496257</v>
      </c>
      <c r="S22" s="609"/>
      <c r="T22" s="609"/>
      <c r="U22" s="609"/>
      <c r="V22" s="609"/>
      <c r="W22" s="609"/>
      <c r="X22" s="609"/>
      <c r="Y22" s="610"/>
      <c r="Z22" s="646">
        <v>24.4</v>
      </c>
      <c r="AA22" s="646"/>
      <c r="AB22" s="646"/>
      <c r="AC22" s="646"/>
      <c r="AD22" s="647">
        <v>8496257</v>
      </c>
      <c r="AE22" s="647"/>
      <c r="AF22" s="647"/>
      <c r="AG22" s="647"/>
      <c r="AH22" s="647"/>
      <c r="AI22" s="647"/>
      <c r="AJ22" s="647"/>
      <c r="AK22" s="647"/>
      <c r="AL22" s="611">
        <v>51.6</v>
      </c>
      <c r="AM22" s="612"/>
      <c r="AN22" s="612"/>
      <c r="AO22" s="648"/>
      <c r="AP22" s="605" t="s">
        <v>291</v>
      </c>
      <c r="AQ22" s="686"/>
      <c r="AR22" s="686"/>
      <c r="AS22" s="686"/>
      <c r="AT22" s="686"/>
      <c r="AU22" s="686"/>
      <c r="AV22" s="686"/>
      <c r="AW22" s="686"/>
      <c r="AX22" s="686"/>
      <c r="AY22" s="686"/>
      <c r="AZ22" s="686"/>
      <c r="BA22" s="686"/>
      <c r="BB22" s="686"/>
      <c r="BC22" s="686"/>
      <c r="BD22" s="686"/>
      <c r="BE22" s="686"/>
      <c r="BF22" s="687"/>
      <c r="BG22" s="608" t="s">
        <v>142</v>
      </c>
      <c r="BH22" s="609"/>
      <c r="BI22" s="609"/>
      <c r="BJ22" s="609"/>
      <c r="BK22" s="609"/>
      <c r="BL22" s="609"/>
      <c r="BM22" s="609"/>
      <c r="BN22" s="610"/>
      <c r="BO22" s="646" t="s">
        <v>142</v>
      </c>
      <c r="BP22" s="646"/>
      <c r="BQ22" s="646"/>
      <c r="BR22" s="646"/>
      <c r="BS22" s="647" t="s">
        <v>142</v>
      </c>
      <c r="BT22" s="647"/>
      <c r="BU22" s="647"/>
      <c r="BV22" s="647"/>
      <c r="BW22" s="647"/>
      <c r="BX22" s="647"/>
      <c r="BY22" s="647"/>
      <c r="BZ22" s="647"/>
      <c r="CA22" s="647"/>
      <c r="CB22" s="685"/>
      <c r="CD22" s="660" t="s">
        <v>292</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293</v>
      </c>
      <c r="C23" s="606"/>
      <c r="D23" s="606"/>
      <c r="E23" s="606"/>
      <c r="F23" s="606"/>
      <c r="G23" s="606"/>
      <c r="H23" s="606"/>
      <c r="I23" s="606"/>
      <c r="J23" s="606"/>
      <c r="K23" s="606"/>
      <c r="L23" s="606"/>
      <c r="M23" s="606"/>
      <c r="N23" s="606"/>
      <c r="O23" s="606"/>
      <c r="P23" s="606"/>
      <c r="Q23" s="607"/>
      <c r="R23" s="608">
        <v>949428</v>
      </c>
      <c r="S23" s="609"/>
      <c r="T23" s="609"/>
      <c r="U23" s="609"/>
      <c r="V23" s="609"/>
      <c r="W23" s="609"/>
      <c r="X23" s="609"/>
      <c r="Y23" s="610"/>
      <c r="Z23" s="646">
        <v>2.7</v>
      </c>
      <c r="AA23" s="646"/>
      <c r="AB23" s="646"/>
      <c r="AC23" s="646"/>
      <c r="AD23" s="647" t="s">
        <v>254</v>
      </c>
      <c r="AE23" s="647"/>
      <c r="AF23" s="647"/>
      <c r="AG23" s="647"/>
      <c r="AH23" s="647"/>
      <c r="AI23" s="647"/>
      <c r="AJ23" s="647"/>
      <c r="AK23" s="647"/>
      <c r="AL23" s="611" t="s">
        <v>254</v>
      </c>
      <c r="AM23" s="612"/>
      <c r="AN23" s="612"/>
      <c r="AO23" s="648"/>
      <c r="AP23" s="605" t="s">
        <v>294</v>
      </c>
      <c r="AQ23" s="686"/>
      <c r="AR23" s="686"/>
      <c r="AS23" s="686"/>
      <c r="AT23" s="686"/>
      <c r="AU23" s="686"/>
      <c r="AV23" s="686"/>
      <c r="AW23" s="686"/>
      <c r="AX23" s="686"/>
      <c r="AY23" s="686"/>
      <c r="AZ23" s="686"/>
      <c r="BA23" s="686"/>
      <c r="BB23" s="686"/>
      <c r="BC23" s="686"/>
      <c r="BD23" s="686"/>
      <c r="BE23" s="686"/>
      <c r="BF23" s="687"/>
      <c r="BG23" s="608">
        <v>140785</v>
      </c>
      <c r="BH23" s="609"/>
      <c r="BI23" s="609"/>
      <c r="BJ23" s="609"/>
      <c r="BK23" s="609"/>
      <c r="BL23" s="609"/>
      <c r="BM23" s="609"/>
      <c r="BN23" s="610"/>
      <c r="BO23" s="646">
        <v>2.2999999999999998</v>
      </c>
      <c r="BP23" s="646"/>
      <c r="BQ23" s="646"/>
      <c r="BR23" s="646"/>
      <c r="BS23" s="647" t="s">
        <v>142</v>
      </c>
      <c r="BT23" s="647"/>
      <c r="BU23" s="647"/>
      <c r="BV23" s="647"/>
      <c r="BW23" s="647"/>
      <c r="BX23" s="647"/>
      <c r="BY23" s="647"/>
      <c r="BZ23" s="647"/>
      <c r="CA23" s="647"/>
      <c r="CB23" s="685"/>
      <c r="CD23" s="660" t="s">
        <v>232</v>
      </c>
      <c r="CE23" s="661"/>
      <c r="CF23" s="661"/>
      <c r="CG23" s="661"/>
      <c r="CH23" s="661"/>
      <c r="CI23" s="661"/>
      <c r="CJ23" s="661"/>
      <c r="CK23" s="661"/>
      <c r="CL23" s="661"/>
      <c r="CM23" s="661"/>
      <c r="CN23" s="661"/>
      <c r="CO23" s="661"/>
      <c r="CP23" s="661"/>
      <c r="CQ23" s="662"/>
      <c r="CR23" s="660" t="s">
        <v>295</v>
      </c>
      <c r="CS23" s="661"/>
      <c r="CT23" s="661"/>
      <c r="CU23" s="661"/>
      <c r="CV23" s="661"/>
      <c r="CW23" s="661"/>
      <c r="CX23" s="661"/>
      <c r="CY23" s="662"/>
      <c r="CZ23" s="660" t="s">
        <v>296</v>
      </c>
      <c r="DA23" s="661"/>
      <c r="DB23" s="661"/>
      <c r="DC23" s="662"/>
      <c r="DD23" s="660" t="s">
        <v>297</v>
      </c>
      <c r="DE23" s="661"/>
      <c r="DF23" s="661"/>
      <c r="DG23" s="661"/>
      <c r="DH23" s="661"/>
      <c r="DI23" s="661"/>
      <c r="DJ23" s="661"/>
      <c r="DK23" s="662"/>
      <c r="DL23" s="698" t="s">
        <v>298</v>
      </c>
      <c r="DM23" s="699"/>
      <c r="DN23" s="699"/>
      <c r="DO23" s="699"/>
      <c r="DP23" s="699"/>
      <c r="DQ23" s="699"/>
      <c r="DR23" s="699"/>
      <c r="DS23" s="699"/>
      <c r="DT23" s="699"/>
      <c r="DU23" s="699"/>
      <c r="DV23" s="700"/>
      <c r="DW23" s="660" t="s">
        <v>299</v>
      </c>
      <c r="DX23" s="661"/>
      <c r="DY23" s="661"/>
      <c r="DZ23" s="661"/>
      <c r="EA23" s="661"/>
      <c r="EB23" s="661"/>
      <c r="EC23" s="662"/>
    </row>
    <row r="24" spans="2:133" ht="11.25" customHeight="1" x14ac:dyDescent="0.2">
      <c r="B24" s="605" t="s">
        <v>300</v>
      </c>
      <c r="C24" s="606"/>
      <c r="D24" s="606"/>
      <c r="E24" s="606"/>
      <c r="F24" s="606"/>
      <c r="G24" s="606"/>
      <c r="H24" s="606"/>
      <c r="I24" s="606"/>
      <c r="J24" s="606"/>
      <c r="K24" s="606"/>
      <c r="L24" s="606"/>
      <c r="M24" s="606"/>
      <c r="N24" s="606"/>
      <c r="O24" s="606"/>
      <c r="P24" s="606"/>
      <c r="Q24" s="607"/>
      <c r="R24" s="608" t="s">
        <v>255</v>
      </c>
      <c r="S24" s="609"/>
      <c r="T24" s="609"/>
      <c r="U24" s="609"/>
      <c r="V24" s="609"/>
      <c r="W24" s="609"/>
      <c r="X24" s="609"/>
      <c r="Y24" s="610"/>
      <c r="Z24" s="646" t="s">
        <v>142</v>
      </c>
      <c r="AA24" s="646"/>
      <c r="AB24" s="646"/>
      <c r="AC24" s="646"/>
      <c r="AD24" s="647" t="s">
        <v>254</v>
      </c>
      <c r="AE24" s="647"/>
      <c r="AF24" s="647"/>
      <c r="AG24" s="647"/>
      <c r="AH24" s="647"/>
      <c r="AI24" s="647"/>
      <c r="AJ24" s="647"/>
      <c r="AK24" s="647"/>
      <c r="AL24" s="611" t="s">
        <v>142</v>
      </c>
      <c r="AM24" s="612"/>
      <c r="AN24" s="612"/>
      <c r="AO24" s="648"/>
      <c r="AP24" s="605" t="s">
        <v>301</v>
      </c>
      <c r="AQ24" s="686"/>
      <c r="AR24" s="686"/>
      <c r="AS24" s="686"/>
      <c r="AT24" s="686"/>
      <c r="AU24" s="686"/>
      <c r="AV24" s="686"/>
      <c r="AW24" s="686"/>
      <c r="AX24" s="686"/>
      <c r="AY24" s="686"/>
      <c r="AZ24" s="686"/>
      <c r="BA24" s="686"/>
      <c r="BB24" s="686"/>
      <c r="BC24" s="686"/>
      <c r="BD24" s="686"/>
      <c r="BE24" s="686"/>
      <c r="BF24" s="687"/>
      <c r="BG24" s="608" t="s">
        <v>142</v>
      </c>
      <c r="BH24" s="609"/>
      <c r="BI24" s="609"/>
      <c r="BJ24" s="609"/>
      <c r="BK24" s="609"/>
      <c r="BL24" s="609"/>
      <c r="BM24" s="609"/>
      <c r="BN24" s="610"/>
      <c r="BO24" s="646" t="s">
        <v>142</v>
      </c>
      <c r="BP24" s="646"/>
      <c r="BQ24" s="646"/>
      <c r="BR24" s="646"/>
      <c r="BS24" s="647" t="s">
        <v>254</v>
      </c>
      <c r="BT24" s="647"/>
      <c r="BU24" s="647"/>
      <c r="BV24" s="647"/>
      <c r="BW24" s="647"/>
      <c r="BX24" s="647"/>
      <c r="BY24" s="647"/>
      <c r="BZ24" s="647"/>
      <c r="CA24" s="647"/>
      <c r="CB24" s="685"/>
      <c r="CD24" s="666" t="s">
        <v>302</v>
      </c>
      <c r="CE24" s="667"/>
      <c r="CF24" s="667"/>
      <c r="CG24" s="667"/>
      <c r="CH24" s="667"/>
      <c r="CI24" s="667"/>
      <c r="CJ24" s="667"/>
      <c r="CK24" s="667"/>
      <c r="CL24" s="667"/>
      <c r="CM24" s="667"/>
      <c r="CN24" s="667"/>
      <c r="CO24" s="667"/>
      <c r="CP24" s="667"/>
      <c r="CQ24" s="668"/>
      <c r="CR24" s="663">
        <v>16821896</v>
      </c>
      <c r="CS24" s="664"/>
      <c r="CT24" s="664"/>
      <c r="CU24" s="664"/>
      <c r="CV24" s="664"/>
      <c r="CW24" s="664"/>
      <c r="CX24" s="664"/>
      <c r="CY24" s="689"/>
      <c r="CZ24" s="690">
        <v>51.3</v>
      </c>
      <c r="DA24" s="672"/>
      <c r="DB24" s="672"/>
      <c r="DC24" s="692"/>
      <c r="DD24" s="688">
        <v>10486626</v>
      </c>
      <c r="DE24" s="664"/>
      <c r="DF24" s="664"/>
      <c r="DG24" s="664"/>
      <c r="DH24" s="664"/>
      <c r="DI24" s="664"/>
      <c r="DJ24" s="664"/>
      <c r="DK24" s="689"/>
      <c r="DL24" s="688">
        <v>10245373</v>
      </c>
      <c r="DM24" s="664"/>
      <c r="DN24" s="664"/>
      <c r="DO24" s="664"/>
      <c r="DP24" s="664"/>
      <c r="DQ24" s="664"/>
      <c r="DR24" s="664"/>
      <c r="DS24" s="664"/>
      <c r="DT24" s="664"/>
      <c r="DU24" s="664"/>
      <c r="DV24" s="689"/>
      <c r="DW24" s="690">
        <v>61.5</v>
      </c>
      <c r="DX24" s="672"/>
      <c r="DY24" s="672"/>
      <c r="DZ24" s="672"/>
      <c r="EA24" s="672"/>
      <c r="EB24" s="672"/>
      <c r="EC24" s="691"/>
    </row>
    <row r="25" spans="2:133" ht="11.25" customHeight="1" x14ac:dyDescent="0.2">
      <c r="B25" s="605" t="s">
        <v>303</v>
      </c>
      <c r="C25" s="606"/>
      <c r="D25" s="606"/>
      <c r="E25" s="606"/>
      <c r="F25" s="606"/>
      <c r="G25" s="606"/>
      <c r="H25" s="606"/>
      <c r="I25" s="606"/>
      <c r="J25" s="606"/>
      <c r="K25" s="606"/>
      <c r="L25" s="606"/>
      <c r="M25" s="606"/>
      <c r="N25" s="606"/>
      <c r="O25" s="606"/>
      <c r="P25" s="606"/>
      <c r="Q25" s="607"/>
      <c r="R25" s="608">
        <v>17498986</v>
      </c>
      <c r="S25" s="609"/>
      <c r="T25" s="609"/>
      <c r="U25" s="609"/>
      <c r="V25" s="609"/>
      <c r="W25" s="609"/>
      <c r="X25" s="609"/>
      <c r="Y25" s="610"/>
      <c r="Z25" s="646">
        <v>50.2</v>
      </c>
      <c r="AA25" s="646"/>
      <c r="AB25" s="646"/>
      <c r="AC25" s="646"/>
      <c r="AD25" s="647">
        <v>16408773</v>
      </c>
      <c r="AE25" s="647"/>
      <c r="AF25" s="647"/>
      <c r="AG25" s="647"/>
      <c r="AH25" s="647"/>
      <c r="AI25" s="647"/>
      <c r="AJ25" s="647"/>
      <c r="AK25" s="647"/>
      <c r="AL25" s="611">
        <v>99.7</v>
      </c>
      <c r="AM25" s="612"/>
      <c r="AN25" s="612"/>
      <c r="AO25" s="648"/>
      <c r="AP25" s="605" t="s">
        <v>304</v>
      </c>
      <c r="AQ25" s="686"/>
      <c r="AR25" s="686"/>
      <c r="AS25" s="686"/>
      <c r="AT25" s="686"/>
      <c r="AU25" s="686"/>
      <c r="AV25" s="686"/>
      <c r="AW25" s="686"/>
      <c r="AX25" s="686"/>
      <c r="AY25" s="686"/>
      <c r="AZ25" s="686"/>
      <c r="BA25" s="686"/>
      <c r="BB25" s="686"/>
      <c r="BC25" s="686"/>
      <c r="BD25" s="686"/>
      <c r="BE25" s="686"/>
      <c r="BF25" s="687"/>
      <c r="BG25" s="608" t="s">
        <v>254</v>
      </c>
      <c r="BH25" s="609"/>
      <c r="BI25" s="609"/>
      <c r="BJ25" s="609"/>
      <c r="BK25" s="609"/>
      <c r="BL25" s="609"/>
      <c r="BM25" s="609"/>
      <c r="BN25" s="610"/>
      <c r="BO25" s="646" t="s">
        <v>254</v>
      </c>
      <c r="BP25" s="646"/>
      <c r="BQ25" s="646"/>
      <c r="BR25" s="646"/>
      <c r="BS25" s="647" t="s">
        <v>142</v>
      </c>
      <c r="BT25" s="647"/>
      <c r="BU25" s="647"/>
      <c r="BV25" s="647"/>
      <c r="BW25" s="647"/>
      <c r="BX25" s="647"/>
      <c r="BY25" s="647"/>
      <c r="BZ25" s="647"/>
      <c r="CA25" s="647"/>
      <c r="CB25" s="685"/>
      <c r="CD25" s="605" t="s">
        <v>305</v>
      </c>
      <c r="CE25" s="606"/>
      <c r="CF25" s="606"/>
      <c r="CG25" s="606"/>
      <c r="CH25" s="606"/>
      <c r="CI25" s="606"/>
      <c r="CJ25" s="606"/>
      <c r="CK25" s="606"/>
      <c r="CL25" s="606"/>
      <c r="CM25" s="606"/>
      <c r="CN25" s="606"/>
      <c r="CO25" s="606"/>
      <c r="CP25" s="606"/>
      <c r="CQ25" s="607"/>
      <c r="CR25" s="608">
        <v>5681296</v>
      </c>
      <c r="CS25" s="621"/>
      <c r="CT25" s="621"/>
      <c r="CU25" s="621"/>
      <c r="CV25" s="621"/>
      <c r="CW25" s="621"/>
      <c r="CX25" s="621"/>
      <c r="CY25" s="622"/>
      <c r="CZ25" s="611">
        <v>17.3</v>
      </c>
      <c r="DA25" s="623"/>
      <c r="DB25" s="623"/>
      <c r="DC25" s="624"/>
      <c r="DD25" s="614">
        <v>5253172</v>
      </c>
      <c r="DE25" s="621"/>
      <c r="DF25" s="621"/>
      <c r="DG25" s="621"/>
      <c r="DH25" s="621"/>
      <c r="DI25" s="621"/>
      <c r="DJ25" s="621"/>
      <c r="DK25" s="622"/>
      <c r="DL25" s="614">
        <v>5130507</v>
      </c>
      <c r="DM25" s="621"/>
      <c r="DN25" s="621"/>
      <c r="DO25" s="621"/>
      <c r="DP25" s="621"/>
      <c r="DQ25" s="621"/>
      <c r="DR25" s="621"/>
      <c r="DS25" s="621"/>
      <c r="DT25" s="621"/>
      <c r="DU25" s="621"/>
      <c r="DV25" s="622"/>
      <c r="DW25" s="611">
        <v>30.8</v>
      </c>
      <c r="DX25" s="623"/>
      <c r="DY25" s="623"/>
      <c r="DZ25" s="623"/>
      <c r="EA25" s="623"/>
      <c r="EB25" s="623"/>
      <c r="EC25" s="635"/>
    </row>
    <row r="26" spans="2:133" ht="11.25" customHeight="1" x14ac:dyDescent="0.2">
      <c r="B26" s="605" t="s">
        <v>306</v>
      </c>
      <c r="C26" s="606"/>
      <c r="D26" s="606"/>
      <c r="E26" s="606"/>
      <c r="F26" s="606"/>
      <c r="G26" s="606"/>
      <c r="H26" s="606"/>
      <c r="I26" s="606"/>
      <c r="J26" s="606"/>
      <c r="K26" s="606"/>
      <c r="L26" s="606"/>
      <c r="M26" s="606"/>
      <c r="N26" s="606"/>
      <c r="O26" s="606"/>
      <c r="P26" s="606"/>
      <c r="Q26" s="607"/>
      <c r="R26" s="608">
        <v>6536</v>
      </c>
      <c r="S26" s="609"/>
      <c r="T26" s="609"/>
      <c r="U26" s="609"/>
      <c r="V26" s="609"/>
      <c r="W26" s="609"/>
      <c r="X26" s="609"/>
      <c r="Y26" s="610"/>
      <c r="Z26" s="646">
        <v>0</v>
      </c>
      <c r="AA26" s="646"/>
      <c r="AB26" s="646"/>
      <c r="AC26" s="646"/>
      <c r="AD26" s="647">
        <v>6536</v>
      </c>
      <c r="AE26" s="647"/>
      <c r="AF26" s="647"/>
      <c r="AG26" s="647"/>
      <c r="AH26" s="647"/>
      <c r="AI26" s="647"/>
      <c r="AJ26" s="647"/>
      <c r="AK26" s="647"/>
      <c r="AL26" s="611">
        <v>0</v>
      </c>
      <c r="AM26" s="612"/>
      <c r="AN26" s="612"/>
      <c r="AO26" s="648"/>
      <c r="AP26" s="605" t="s">
        <v>307</v>
      </c>
      <c r="AQ26" s="686"/>
      <c r="AR26" s="686"/>
      <c r="AS26" s="686"/>
      <c r="AT26" s="686"/>
      <c r="AU26" s="686"/>
      <c r="AV26" s="686"/>
      <c r="AW26" s="686"/>
      <c r="AX26" s="686"/>
      <c r="AY26" s="686"/>
      <c r="AZ26" s="686"/>
      <c r="BA26" s="686"/>
      <c r="BB26" s="686"/>
      <c r="BC26" s="686"/>
      <c r="BD26" s="686"/>
      <c r="BE26" s="686"/>
      <c r="BF26" s="687"/>
      <c r="BG26" s="608" t="s">
        <v>254</v>
      </c>
      <c r="BH26" s="609"/>
      <c r="BI26" s="609"/>
      <c r="BJ26" s="609"/>
      <c r="BK26" s="609"/>
      <c r="BL26" s="609"/>
      <c r="BM26" s="609"/>
      <c r="BN26" s="610"/>
      <c r="BO26" s="646" t="s">
        <v>142</v>
      </c>
      <c r="BP26" s="646"/>
      <c r="BQ26" s="646"/>
      <c r="BR26" s="646"/>
      <c r="BS26" s="647" t="s">
        <v>142</v>
      </c>
      <c r="BT26" s="647"/>
      <c r="BU26" s="647"/>
      <c r="BV26" s="647"/>
      <c r="BW26" s="647"/>
      <c r="BX26" s="647"/>
      <c r="BY26" s="647"/>
      <c r="BZ26" s="647"/>
      <c r="CA26" s="647"/>
      <c r="CB26" s="685"/>
      <c r="CD26" s="605" t="s">
        <v>308</v>
      </c>
      <c r="CE26" s="606"/>
      <c r="CF26" s="606"/>
      <c r="CG26" s="606"/>
      <c r="CH26" s="606"/>
      <c r="CI26" s="606"/>
      <c r="CJ26" s="606"/>
      <c r="CK26" s="606"/>
      <c r="CL26" s="606"/>
      <c r="CM26" s="606"/>
      <c r="CN26" s="606"/>
      <c r="CO26" s="606"/>
      <c r="CP26" s="606"/>
      <c r="CQ26" s="607"/>
      <c r="CR26" s="608">
        <v>3548722</v>
      </c>
      <c r="CS26" s="609"/>
      <c r="CT26" s="609"/>
      <c r="CU26" s="609"/>
      <c r="CV26" s="609"/>
      <c r="CW26" s="609"/>
      <c r="CX26" s="609"/>
      <c r="CY26" s="610"/>
      <c r="CZ26" s="611">
        <v>10.8</v>
      </c>
      <c r="DA26" s="623"/>
      <c r="DB26" s="623"/>
      <c r="DC26" s="624"/>
      <c r="DD26" s="614">
        <v>3324772</v>
      </c>
      <c r="DE26" s="609"/>
      <c r="DF26" s="609"/>
      <c r="DG26" s="609"/>
      <c r="DH26" s="609"/>
      <c r="DI26" s="609"/>
      <c r="DJ26" s="609"/>
      <c r="DK26" s="610"/>
      <c r="DL26" s="614" t="s">
        <v>254</v>
      </c>
      <c r="DM26" s="609"/>
      <c r="DN26" s="609"/>
      <c r="DO26" s="609"/>
      <c r="DP26" s="609"/>
      <c r="DQ26" s="609"/>
      <c r="DR26" s="609"/>
      <c r="DS26" s="609"/>
      <c r="DT26" s="609"/>
      <c r="DU26" s="609"/>
      <c r="DV26" s="610"/>
      <c r="DW26" s="611" t="s">
        <v>142</v>
      </c>
      <c r="DX26" s="623"/>
      <c r="DY26" s="623"/>
      <c r="DZ26" s="623"/>
      <c r="EA26" s="623"/>
      <c r="EB26" s="623"/>
      <c r="EC26" s="635"/>
    </row>
    <row r="27" spans="2:133" ht="11.25" customHeight="1" x14ac:dyDescent="0.2">
      <c r="B27" s="605" t="s">
        <v>309</v>
      </c>
      <c r="C27" s="606"/>
      <c r="D27" s="606"/>
      <c r="E27" s="606"/>
      <c r="F27" s="606"/>
      <c r="G27" s="606"/>
      <c r="H27" s="606"/>
      <c r="I27" s="606"/>
      <c r="J27" s="606"/>
      <c r="K27" s="606"/>
      <c r="L27" s="606"/>
      <c r="M27" s="606"/>
      <c r="N27" s="606"/>
      <c r="O27" s="606"/>
      <c r="P27" s="606"/>
      <c r="Q27" s="607"/>
      <c r="R27" s="608">
        <v>141135</v>
      </c>
      <c r="S27" s="609"/>
      <c r="T27" s="609"/>
      <c r="U27" s="609"/>
      <c r="V27" s="609"/>
      <c r="W27" s="609"/>
      <c r="X27" s="609"/>
      <c r="Y27" s="610"/>
      <c r="Z27" s="646">
        <v>0.4</v>
      </c>
      <c r="AA27" s="646"/>
      <c r="AB27" s="646"/>
      <c r="AC27" s="646"/>
      <c r="AD27" s="647" t="s">
        <v>142</v>
      </c>
      <c r="AE27" s="647"/>
      <c r="AF27" s="647"/>
      <c r="AG27" s="647"/>
      <c r="AH27" s="647"/>
      <c r="AI27" s="647"/>
      <c r="AJ27" s="647"/>
      <c r="AK27" s="647"/>
      <c r="AL27" s="611" t="s">
        <v>254</v>
      </c>
      <c r="AM27" s="612"/>
      <c r="AN27" s="612"/>
      <c r="AO27" s="648"/>
      <c r="AP27" s="605" t="s">
        <v>310</v>
      </c>
      <c r="AQ27" s="606"/>
      <c r="AR27" s="606"/>
      <c r="AS27" s="606"/>
      <c r="AT27" s="606"/>
      <c r="AU27" s="606"/>
      <c r="AV27" s="606"/>
      <c r="AW27" s="606"/>
      <c r="AX27" s="606"/>
      <c r="AY27" s="606"/>
      <c r="AZ27" s="606"/>
      <c r="BA27" s="606"/>
      <c r="BB27" s="606"/>
      <c r="BC27" s="606"/>
      <c r="BD27" s="606"/>
      <c r="BE27" s="606"/>
      <c r="BF27" s="607"/>
      <c r="BG27" s="608">
        <v>6150876</v>
      </c>
      <c r="BH27" s="609"/>
      <c r="BI27" s="609"/>
      <c r="BJ27" s="609"/>
      <c r="BK27" s="609"/>
      <c r="BL27" s="609"/>
      <c r="BM27" s="609"/>
      <c r="BN27" s="610"/>
      <c r="BO27" s="646">
        <v>100</v>
      </c>
      <c r="BP27" s="646"/>
      <c r="BQ27" s="646"/>
      <c r="BR27" s="646"/>
      <c r="BS27" s="647">
        <v>93449</v>
      </c>
      <c r="BT27" s="647"/>
      <c r="BU27" s="647"/>
      <c r="BV27" s="647"/>
      <c r="BW27" s="647"/>
      <c r="BX27" s="647"/>
      <c r="BY27" s="647"/>
      <c r="BZ27" s="647"/>
      <c r="CA27" s="647"/>
      <c r="CB27" s="685"/>
      <c r="CD27" s="605" t="s">
        <v>311</v>
      </c>
      <c r="CE27" s="606"/>
      <c r="CF27" s="606"/>
      <c r="CG27" s="606"/>
      <c r="CH27" s="606"/>
      <c r="CI27" s="606"/>
      <c r="CJ27" s="606"/>
      <c r="CK27" s="606"/>
      <c r="CL27" s="606"/>
      <c r="CM27" s="606"/>
      <c r="CN27" s="606"/>
      <c r="CO27" s="606"/>
      <c r="CP27" s="606"/>
      <c r="CQ27" s="607"/>
      <c r="CR27" s="608">
        <v>8113695</v>
      </c>
      <c r="CS27" s="621"/>
      <c r="CT27" s="621"/>
      <c r="CU27" s="621"/>
      <c r="CV27" s="621"/>
      <c r="CW27" s="621"/>
      <c r="CX27" s="621"/>
      <c r="CY27" s="622"/>
      <c r="CZ27" s="611">
        <v>24.8</v>
      </c>
      <c r="DA27" s="623"/>
      <c r="DB27" s="623"/>
      <c r="DC27" s="624"/>
      <c r="DD27" s="614">
        <v>2250232</v>
      </c>
      <c r="DE27" s="621"/>
      <c r="DF27" s="621"/>
      <c r="DG27" s="621"/>
      <c r="DH27" s="621"/>
      <c r="DI27" s="621"/>
      <c r="DJ27" s="621"/>
      <c r="DK27" s="622"/>
      <c r="DL27" s="614">
        <v>2137308</v>
      </c>
      <c r="DM27" s="621"/>
      <c r="DN27" s="621"/>
      <c r="DO27" s="621"/>
      <c r="DP27" s="621"/>
      <c r="DQ27" s="621"/>
      <c r="DR27" s="621"/>
      <c r="DS27" s="621"/>
      <c r="DT27" s="621"/>
      <c r="DU27" s="621"/>
      <c r="DV27" s="622"/>
      <c r="DW27" s="611">
        <v>12.8</v>
      </c>
      <c r="DX27" s="623"/>
      <c r="DY27" s="623"/>
      <c r="DZ27" s="623"/>
      <c r="EA27" s="623"/>
      <c r="EB27" s="623"/>
      <c r="EC27" s="635"/>
    </row>
    <row r="28" spans="2:133" ht="11.25" customHeight="1" x14ac:dyDescent="0.2">
      <c r="B28" s="605" t="s">
        <v>312</v>
      </c>
      <c r="C28" s="606"/>
      <c r="D28" s="606"/>
      <c r="E28" s="606"/>
      <c r="F28" s="606"/>
      <c r="G28" s="606"/>
      <c r="H28" s="606"/>
      <c r="I28" s="606"/>
      <c r="J28" s="606"/>
      <c r="K28" s="606"/>
      <c r="L28" s="606"/>
      <c r="M28" s="606"/>
      <c r="N28" s="606"/>
      <c r="O28" s="606"/>
      <c r="P28" s="606"/>
      <c r="Q28" s="607"/>
      <c r="R28" s="608">
        <v>455024</v>
      </c>
      <c r="S28" s="609"/>
      <c r="T28" s="609"/>
      <c r="U28" s="609"/>
      <c r="V28" s="609"/>
      <c r="W28" s="609"/>
      <c r="X28" s="609"/>
      <c r="Y28" s="610"/>
      <c r="Z28" s="646">
        <v>1.3</v>
      </c>
      <c r="AA28" s="646"/>
      <c r="AB28" s="646"/>
      <c r="AC28" s="646"/>
      <c r="AD28" s="647">
        <v>40233</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313</v>
      </c>
      <c r="CE28" s="606"/>
      <c r="CF28" s="606"/>
      <c r="CG28" s="606"/>
      <c r="CH28" s="606"/>
      <c r="CI28" s="606"/>
      <c r="CJ28" s="606"/>
      <c r="CK28" s="606"/>
      <c r="CL28" s="606"/>
      <c r="CM28" s="606"/>
      <c r="CN28" s="606"/>
      <c r="CO28" s="606"/>
      <c r="CP28" s="606"/>
      <c r="CQ28" s="607"/>
      <c r="CR28" s="608">
        <v>3026905</v>
      </c>
      <c r="CS28" s="609"/>
      <c r="CT28" s="609"/>
      <c r="CU28" s="609"/>
      <c r="CV28" s="609"/>
      <c r="CW28" s="609"/>
      <c r="CX28" s="609"/>
      <c r="CY28" s="610"/>
      <c r="CZ28" s="611">
        <v>9.1999999999999993</v>
      </c>
      <c r="DA28" s="623"/>
      <c r="DB28" s="623"/>
      <c r="DC28" s="624"/>
      <c r="DD28" s="614">
        <v>2983222</v>
      </c>
      <c r="DE28" s="609"/>
      <c r="DF28" s="609"/>
      <c r="DG28" s="609"/>
      <c r="DH28" s="609"/>
      <c r="DI28" s="609"/>
      <c r="DJ28" s="609"/>
      <c r="DK28" s="610"/>
      <c r="DL28" s="614">
        <v>2977558</v>
      </c>
      <c r="DM28" s="609"/>
      <c r="DN28" s="609"/>
      <c r="DO28" s="609"/>
      <c r="DP28" s="609"/>
      <c r="DQ28" s="609"/>
      <c r="DR28" s="609"/>
      <c r="DS28" s="609"/>
      <c r="DT28" s="609"/>
      <c r="DU28" s="609"/>
      <c r="DV28" s="610"/>
      <c r="DW28" s="611">
        <v>17.899999999999999</v>
      </c>
      <c r="DX28" s="623"/>
      <c r="DY28" s="623"/>
      <c r="DZ28" s="623"/>
      <c r="EA28" s="623"/>
      <c r="EB28" s="623"/>
      <c r="EC28" s="635"/>
    </row>
    <row r="29" spans="2:133" ht="11.25" customHeight="1" x14ac:dyDescent="0.2">
      <c r="B29" s="605" t="s">
        <v>314</v>
      </c>
      <c r="C29" s="606"/>
      <c r="D29" s="606"/>
      <c r="E29" s="606"/>
      <c r="F29" s="606"/>
      <c r="G29" s="606"/>
      <c r="H29" s="606"/>
      <c r="I29" s="606"/>
      <c r="J29" s="606"/>
      <c r="K29" s="606"/>
      <c r="L29" s="606"/>
      <c r="M29" s="606"/>
      <c r="N29" s="606"/>
      <c r="O29" s="606"/>
      <c r="P29" s="606"/>
      <c r="Q29" s="607"/>
      <c r="R29" s="608">
        <v>207172</v>
      </c>
      <c r="S29" s="609"/>
      <c r="T29" s="609"/>
      <c r="U29" s="609"/>
      <c r="V29" s="609"/>
      <c r="W29" s="609"/>
      <c r="X29" s="609"/>
      <c r="Y29" s="610"/>
      <c r="Z29" s="646">
        <v>0.6</v>
      </c>
      <c r="AA29" s="646"/>
      <c r="AB29" s="646"/>
      <c r="AC29" s="646"/>
      <c r="AD29" s="647" t="s">
        <v>142</v>
      </c>
      <c r="AE29" s="647"/>
      <c r="AF29" s="647"/>
      <c r="AG29" s="647"/>
      <c r="AH29" s="647"/>
      <c r="AI29" s="647"/>
      <c r="AJ29" s="647"/>
      <c r="AK29" s="647"/>
      <c r="AL29" s="611" t="s">
        <v>142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315</v>
      </c>
      <c r="CE29" s="628"/>
      <c r="CF29" s="605" t="s">
        <v>316</v>
      </c>
      <c r="CG29" s="606"/>
      <c r="CH29" s="606"/>
      <c r="CI29" s="606"/>
      <c r="CJ29" s="606"/>
      <c r="CK29" s="606"/>
      <c r="CL29" s="606"/>
      <c r="CM29" s="606"/>
      <c r="CN29" s="606"/>
      <c r="CO29" s="606"/>
      <c r="CP29" s="606"/>
      <c r="CQ29" s="607"/>
      <c r="CR29" s="608">
        <v>3026905</v>
      </c>
      <c r="CS29" s="621"/>
      <c r="CT29" s="621"/>
      <c r="CU29" s="621"/>
      <c r="CV29" s="621"/>
      <c r="CW29" s="621"/>
      <c r="CX29" s="621"/>
      <c r="CY29" s="622"/>
      <c r="CZ29" s="611">
        <v>9.1999999999999993</v>
      </c>
      <c r="DA29" s="623"/>
      <c r="DB29" s="623"/>
      <c r="DC29" s="624"/>
      <c r="DD29" s="614">
        <v>2983222</v>
      </c>
      <c r="DE29" s="621"/>
      <c r="DF29" s="621"/>
      <c r="DG29" s="621"/>
      <c r="DH29" s="621"/>
      <c r="DI29" s="621"/>
      <c r="DJ29" s="621"/>
      <c r="DK29" s="622"/>
      <c r="DL29" s="614">
        <v>2977558</v>
      </c>
      <c r="DM29" s="621"/>
      <c r="DN29" s="621"/>
      <c r="DO29" s="621"/>
      <c r="DP29" s="621"/>
      <c r="DQ29" s="621"/>
      <c r="DR29" s="621"/>
      <c r="DS29" s="621"/>
      <c r="DT29" s="621"/>
      <c r="DU29" s="621"/>
      <c r="DV29" s="622"/>
      <c r="DW29" s="611">
        <v>17.899999999999999</v>
      </c>
      <c r="DX29" s="623"/>
      <c r="DY29" s="623"/>
      <c r="DZ29" s="623"/>
      <c r="EA29" s="623"/>
      <c r="EB29" s="623"/>
      <c r="EC29" s="635"/>
    </row>
    <row r="30" spans="2:133" ht="11.25" customHeight="1" x14ac:dyDescent="0.2">
      <c r="B30" s="605" t="s">
        <v>317</v>
      </c>
      <c r="C30" s="606"/>
      <c r="D30" s="606"/>
      <c r="E30" s="606"/>
      <c r="F30" s="606"/>
      <c r="G30" s="606"/>
      <c r="H30" s="606"/>
      <c r="I30" s="606"/>
      <c r="J30" s="606"/>
      <c r="K30" s="606"/>
      <c r="L30" s="606"/>
      <c r="M30" s="606"/>
      <c r="N30" s="606"/>
      <c r="O30" s="606"/>
      <c r="P30" s="606"/>
      <c r="Q30" s="607"/>
      <c r="R30" s="608">
        <v>6777714</v>
      </c>
      <c r="S30" s="609"/>
      <c r="T30" s="609"/>
      <c r="U30" s="609"/>
      <c r="V30" s="609"/>
      <c r="W30" s="609"/>
      <c r="X30" s="609"/>
      <c r="Y30" s="610"/>
      <c r="Z30" s="646">
        <v>19.5</v>
      </c>
      <c r="AA30" s="646"/>
      <c r="AB30" s="646"/>
      <c r="AC30" s="646"/>
      <c r="AD30" s="647" t="s">
        <v>142</v>
      </c>
      <c r="AE30" s="647"/>
      <c r="AF30" s="647"/>
      <c r="AG30" s="647"/>
      <c r="AH30" s="647"/>
      <c r="AI30" s="647"/>
      <c r="AJ30" s="647"/>
      <c r="AK30" s="647"/>
      <c r="AL30" s="611" t="s">
        <v>142</v>
      </c>
      <c r="AM30" s="612"/>
      <c r="AN30" s="612"/>
      <c r="AO30" s="648"/>
      <c r="AP30" s="660" t="s">
        <v>232</v>
      </c>
      <c r="AQ30" s="661"/>
      <c r="AR30" s="661"/>
      <c r="AS30" s="661"/>
      <c r="AT30" s="661"/>
      <c r="AU30" s="661"/>
      <c r="AV30" s="661"/>
      <c r="AW30" s="661"/>
      <c r="AX30" s="661"/>
      <c r="AY30" s="661"/>
      <c r="AZ30" s="661"/>
      <c r="BA30" s="661"/>
      <c r="BB30" s="661"/>
      <c r="BC30" s="661"/>
      <c r="BD30" s="661"/>
      <c r="BE30" s="661"/>
      <c r="BF30" s="662"/>
      <c r="BG30" s="660" t="s">
        <v>318</v>
      </c>
      <c r="BH30" s="683"/>
      <c r="BI30" s="683"/>
      <c r="BJ30" s="683"/>
      <c r="BK30" s="683"/>
      <c r="BL30" s="683"/>
      <c r="BM30" s="683"/>
      <c r="BN30" s="683"/>
      <c r="BO30" s="683"/>
      <c r="BP30" s="683"/>
      <c r="BQ30" s="684"/>
      <c r="BR30" s="660" t="s">
        <v>319</v>
      </c>
      <c r="BS30" s="683"/>
      <c r="BT30" s="683"/>
      <c r="BU30" s="683"/>
      <c r="BV30" s="683"/>
      <c r="BW30" s="683"/>
      <c r="BX30" s="683"/>
      <c r="BY30" s="683"/>
      <c r="BZ30" s="683"/>
      <c r="CA30" s="683"/>
      <c r="CB30" s="684"/>
      <c r="CD30" s="629"/>
      <c r="CE30" s="630"/>
      <c r="CF30" s="605" t="s">
        <v>320</v>
      </c>
      <c r="CG30" s="606"/>
      <c r="CH30" s="606"/>
      <c r="CI30" s="606"/>
      <c r="CJ30" s="606"/>
      <c r="CK30" s="606"/>
      <c r="CL30" s="606"/>
      <c r="CM30" s="606"/>
      <c r="CN30" s="606"/>
      <c r="CO30" s="606"/>
      <c r="CP30" s="606"/>
      <c r="CQ30" s="607"/>
      <c r="CR30" s="608">
        <v>2944876</v>
      </c>
      <c r="CS30" s="609"/>
      <c r="CT30" s="609"/>
      <c r="CU30" s="609"/>
      <c r="CV30" s="609"/>
      <c r="CW30" s="609"/>
      <c r="CX30" s="609"/>
      <c r="CY30" s="610"/>
      <c r="CZ30" s="611">
        <v>9</v>
      </c>
      <c r="DA30" s="623"/>
      <c r="DB30" s="623"/>
      <c r="DC30" s="624"/>
      <c r="DD30" s="614">
        <v>2905224</v>
      </c>
      <c r="DE30" s="609"/>
      <c r="DF30" s="609"/>
      <c r="DG30" s="609"/>
      <c r="DH30" s="609"/>
      <c r="DI30" s="609"/>
      <c r="DJ30" s="609"/>
      <c r="DK30" s="610"/>
      <c r="DL30" s="614">
        <v>2899597</v>
      </c>
      <c r="DM30" s="609"/>
      <c r="DN30" s="609"/>
      <c r="DO30" s="609"/>
      <c r="DP30" s="609"/>
      <c r="DQ30" s="609"/>
      <c r="DR30" s="609"/>
      <c r="DS30" s="609"/>
      <c r="DT30" s="609"/>
      <c r="DU30" s="609"/>
      <c r="DV30" s="610"/>
      <c r="DW30" s="611">
        <v>17.399999999999999</v>
      </c>
      <c r="DX30" s="623"/>
      <c r="DY30" s="623"/>
      <c r="DZ30" s="623"/>
      <c r="EA30" s="623"/>
      <c r="EB30" s="623"/>
      <c r="EC30" s="635"/>
    </row>
    <row r="31" spans="2:133" ht="11.25" customHeight="1" x14ac:dyDescent="0.2">
      <c r="B31" s="675" t="s">
        <v>321</v>
      </c>
      <c r="C31" s="676"/>
      <c r="D31" s="676"/>
      <c r="E31" s="676"/>
      <c r="F31" s="676"/>
      <c r="G31" s="676"/>
      <c r="H31" s="676"/>
      <c r="I31" s="676"/>
      <c r="J31" s="676"/>
      <c r="K31" s="676"/>
      <c r="L31" s="676"/>
      <c r="M31" s="676"/>
      <c r="N31" s="676"/>
      <c r="O31" s="676"/>
      <c r="P31" s="676"/>
      <c r="Q31" s="677"/>
      <c r="R31" s="608" t="s">
        <v>142</v>
      </c>
      <c r="S31" s="609"/>
      <c r="T31" s="609"/>
      <c r="U31" s="609"/>
      <c r="V31" s="609"/>
      <c r="W31" s="609"/>
      <c r="X31" s="609"/>
      <c r="Y31" s="610"/>
      <c r="Z31" s="646" t="s">
        <v>142</v>
      </c>
      <c r="AA31" s="646"/>
      <c r="AB31" s="646"/>
      <c r="AC31" s="646"/>
      <c r="AD31" s="647" t="s">
        <v>254</v>
      </c>
      <c r="AE31" s="647"/>
      <c r="AF31" s="647"/>
      <c r="AG31" s="647"/>
      <c r="AH31" s="647"/>
      <c r="AI31" s="647"/>
      <c r="AJ31" s="647"/>
      <c r="AK31" s="647"/>
      <c r="AL31" s="611" t="s">
        <v>142</v>
      </c>
      <c r="AM31" s="612"/>
      <c r="AN31" s="612"/>
      <c r="AO31" s="648"/>
      <c r="AP31" s="678" t="s">
        <v>322</v>
      </c>
      <c r="AQ31" s="679"/>
      <c r="AR31" s="679"/>
      <c r="AS31" s="679"/>
      <c r="AT31" s="680" t="s">
        <v>323</v>
      </c>
      <c r="AU31" s="212"/>
      <c r="AV31" s="212"/>
      <c r="AW31" s="212"/>
      <c r="AX31" s="666" t="s">
        <v>195</v>
      </c>
      <c r="AY31" s="667"/>
      <c r="AZ31" s="667"/>
      <c r="BA31" s="667"/>
      <c r="BB31" s="667"/>
      <c r="BC31" s="667"/>
      <c r="BD31" s="667"/>
      <c r="BE31" s="667"/>
      <c r="BF31" s="668"/>
      <c r="BG31" s="670">
        <v>99.6</v>
      </c>
      <c r="BH31" s="671"/>
      <c r="BI31" s="671"/>
      <c r="BJ31" s="671"/>
      <c r="BK31" s="671"/>
      <c r="BL31" s="671"/>
      <c r="BM31" s="672">
        <v>98.2</v>
      </c>
      <c r="BN31" s="671"/>
      <c r="BO31" s="671"/>
      <c r="BP31" s="671"/>
      <c r="BQ31" s="673"/>
      <c r="BR31" s="670">
        <v>99.6</v>
      </c>
      <c r="BS31" s="671"/>
      <c r="BT31" s="671"/>
      <c r="BU31" s="671"/>
      <c r="BV31" s="671"/>
      <c r="BW31" s="671"/>
      <c r="BX31" s="672">
        <v>98</v>
      </c>
      <c r="BY31" s="671"/>
      <c r="BZ31" s="671"/>
      <c r="CA31" s="671"/>
      <c r="CB31" s="673"/>
      <c r="CD31" s="629"/>
      <c r="CE31" s="630"/>
      <c r="CF31" s="605" t="s">
        <v>324</v>
      </c>
      <c r="CG31" s="606"/>
      <c r="CH31" s="606"/>
      <c r="CI31" s="606"/>
      <c r="CJ31" s="606"/>
      <c r="CK31" s="606"/>
      <c r="CL31" s="606"/>
      <c r="CM31" s="606"/>
      <c r="CN31" s="606"/>
      <c r="CO31" s="606"/>
      <c r="CP31" s="606"/>
      <c r="CQ31" s="607"/>
      <c r="CR31" s="608">
        <v>82029</v>
      </c>
      <c r="CS31" s="621"/>
      <c r="CT31" s="621"/>
      <c r="CU31" s="621"/>
      <c r="CV31" s="621"/>
      <c r="CW31" s="621"/>
      <c r="CX31" s="621"/>
      <c r="CY31" s="622"/>
      <c r="CZ31" s="611">
        <v>0.3</v>
      </c>
      <c r="DA31" s="623"/>
      <c r="DB31" s="623"/>
      <c r="DC31" s="624"/>
      <c r="DD31" s="614">
        <v>77998</v>
      </c>
      <c r="DE31" s="621"/>
      <c r="DF31" s="621"/>
      <c r="DG31" s="621"/>
      <c r="DH31" s="621"/>
      <c r="DI31" s="621"/>
      <c r="DJ31" s="621"/>
      <c r="DK31" s="622"/>
      <c r="DL31" s="614">
        <v>77961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325</v>
      </c>
      <c r="C32" s="606"/>
      <c r="D32" s="606"/>
      <c r="E32" s="606"/>
      <c r="F32" s="606"/>
      <c r="G32" s="606"/>
      <c r="H32" s="606"/>
      <c r="I32" s="606"/>
      <c r="J32" s="606"/>
      <c r="K32" s="606"/>
      <c r="L32" s="606"/>
      <c r="M32" s="606"/>
      <c r="N32" s="606"/>
      <c r="O32" s="606"/>
      <c r="P32" s="606"/>
      <c r="Q32" s="607"/>
      <c r="R32" s="608">
        <v>3303271</v>
      </c>
      <c r="S32" s="609"/>
      <c r="T32" s="609"/>
      <c r="U32" s="609"/>
      <c r="V32" s="609"/>
      <c r="W32" s="609"/>
      <c r="X32" s="609"/>
      <c r="Y32" s="610"/>
      <c r="Z32" s="646">
        <v>9.5</v>
      </c>
      <c r="AA32" s="646"/>
      <c r="AB32" s="646"/>
      <c r="AC32" s="646"/>
      <c r="AD32" s="647" t="s">
        <v>254</v>
      </c>
      <c r="AE32" s="647"/>
      <c r="AF32" s="647"/>
      <c r="AG32" s="647"/>
      <c r="AH32" s="647"/>
      <c r="AI32" s="647"/>
      <c r="AJ32" s="647"/>
      <c r="AK32" s="647"/>
      <c r="AL32" s="611" t="s">
        <v>254</v>
      </c>
      <c r="AM32" s="612"/>
      <c r="AN32" s="612"/>
      <c r="AO32" s="648"/>
      <c r="AP32" s="649"/>
      <c r="AQ32" s="650"/>
      <c r="AR32" s="650"/>
      <c r="AS32" s="650"/>
      <c r="AT32" s="681"/>
      <c r="AU32" s="208" t="s">
        <v>326</v>
      </c>
      <c r="AX32" s="605" t="s">
        <v>327</v>
      </c>
      <c r="AY32" s="606"/>
      <c r="AZ32" s="606"/>
      <c r="BA32" s="606"/>
      <c r="BB32" s="606"/>
      <c r="BC32" s="606"/>
      <c r="BD32" s="606"/>
      <c r="BE32" s="606"/>
      <c r="BF32" s="607"/>
      <c r="BG32" s="674">
        <v>99.7</v>
      </c>
      <c r="BH32" s="621"/>
      <c r="BI32" s="621"/>
      <c r="BJ32" s="621"/>
      <c r="BK32" s="621"/>
      <c r="BL32" s="621"/>
      <c r="BM32" s="612">
        <v>98.7</v>
      </c>
      <c r="BN32" s="621"/>
      <c r="BO32" s="621"/>
      <c r="BP32" s="621"/>
      <c r="BQ32" s="644"/>
      <c r="BR32" s="674">
        <v>99.6</v>
      </c>
      <c r="BS32" s="621"/>
      <c r="BT32" s="621"/>
      <c r="BU32" s="621"/>
      <c r="BV32" s="621"/>
      <c r="BW32" s="621"/>
      <c r="BX32" s="612">
        <v>98.5</v>
      </c>
      <c r="BY32" s="621"/>
      <c r="BZ32" s="621"/>
      <c r="CA32" s="621"/>
      <c r="CB32" s="644"/>
      <c r="CD32" s="631"/>
      <c r="CE32" s="632"/>
      <c r="CF32" s="605" t="s">
        <v>328</v>
      </c>
      <c r="CG32" s="606"/>
      <c r="CH32" s="606"/>
      <c r="CI32" s="606"/>
      <c r="CJ32" s="606"/>
      <c r="CK32" s="606"/>
      <c r="CL32" s="606"/>
      <c r="CM32" s="606"/>
      <c r="CN32" s="606"/>
      <c r="CO32" s="606"/>
      <c r="CP32" s="606"/>
      <c r="CQ32" s="607"/>
      <c r="CR32" s="608" t="s">
        <v>142</v>
      </c>
      <c r="CS32" s="609"/>
      <c r="CT32" s="609"/>
      <c r="CU32" s="609"/>
      <c r="CV32" s="609"/>
      <c r="CW32" s="609"/>
      <c r="CX32" s="609"/>
      <c r="CY32" s="610"/>
      <c r="CZ32" s="611" t="s">
        <v>142</v>
      </c>
      <c r="DA32" s="623"/>
      <c r="DB32" s="623"/>
      <c r="DC32" s="624"/>
      <c r="DD32" s="614" t="s">
        <v>142</v>
      </c>
      <c r="DE32" s="609"/>
      <c r="DF32" s="609"/>
      <c r="DG32" s="609"/>
      <c r="DH32" s="609"/>
      <c r="DI32" s="609"/>
      <c r="DJ32" s="609"/>
      <c r="DK32" s="610"/>
      <c r="DL32" s="614" t="s">
        <v>142</v>
      </c>
      <c r="DM32" s="609"/>
      <c r="DN32" s="609"/>
      <c r="DO32" s="609"/>
      <c r="DP32" s="609"/>
      <c r="DQ32" s="609"/>
      <c r="DR32" s="609"/>
      <c r="DS32" s="609"/>
      <c r="DT32" s="609"/>
      <c r="DU32" s="609"/>
      <c r="DV32" s="610"/>
      <c r="DW32" s="611" t="s">
        <v>142</v>
      </c>
      <c r="DX32" s="623"/>
      <c r="DY32" s="623"/>
      <c r="DZ32" s="623"/>
      <c r="EA32" s="623"/>
      <c r="EB32" s="623"/>
      <c r="EC32" s="635"/>
    </row>
    <row r="33" spans="2:133" ht="11.25" customHeight="1" x14ac:dyDescent="0.2">
      <c r="B33" s="605" t="s">
        <v>329</v>
      </c>
      <c r="C33" s="606"/>
      <c r="D33" s="606"/>
      <c r="E33" s="606"/>
      <c r="F33" s="606"/>
      <c r="G33" s="606"/>
      <c r="H33" s="606"/>
      <c r="I33" s="606"/>
      <c r="J33" s="606"/>
      <c r="K33" s="606"/>
      <c r="L33" s="606"/>
      <c r="M33" s="606"/>
      <c r="N33" s="606"/>
      <c r="O33" s="606"/>
      <c r="P33" s="606"/>
      <c r="Q33" s="607"/>
      <c r="R33" s="608">
        <v>66500</v>
      </c>
      <c r="S33" s="609"/>
      <c r="T33" s="609"/>
      <c r="U33" s="609"/>
      <c r="V33" s="609"/>
      <c r="W33" s="609"/>
      <c r="X33" s="609"/>
      <c r="Y33" s="610"/>
      <c r="Z33" s="646">
        <v>0.2</v>
      </c>
      <c r="AA33" s="646"/>
      <c r="AB33" s="646"/>
      <c r="AC33" s="646"/>
      <c r="AD33" s="647" t="s">
        <v>254</v>
      </c>
      <c r="AE33" s="647"/>
      <c r="AF33" s="647"/>
      <c r="AG33" s="647"/>
      <c r="AH33" s="647"/>
      <c r="AI33" s="647"/>
      <c r="AJ33" s="647"/>
      <c r="AK33" s="647"/>
      <c r="AL33" s="611" t="s">
        <v>142</v>
      </c>
      <c r="AM33" s="612"/>
      <c r="AN33" s="612"/>
      <c r="AO33" s="648"/>
      <c r="AP33" s="651"/>
      <c r="AQ33" s="652"/>
      <c r="AR33" s="652"/>
      <c r="AS33" s="652"/>
      <c r="AT33" s="682"/>
      <c r="AU33" s="213"/>
      <c r="AV33" s="213"/>
      <c r="AW33" s="213"/>
      <c r="AX33" s="589" t="s">
        <v>330</v>
      </c>
      <c r="AY33" s="590"/>
      <c r="AZ33" s="590"/>
      <c r="BA33" s="590"/>
      <c r="BB33" s="590"/>
      <c r="BC33" s="590"/>
      <c r="BD33" s="590"/>
      <c r="BE33" s="590"/>
      <c r="BF33" s="591"/>
      <c r="BG33" s="669">
        <v>99.5</v>
      </c>
      <c r="BH33" s="593"/>
      <c r="BI33" s="593"/>
      <c r="BJ33" s="593"/>
      <c r="BK33" s="593"/>
      <c r="BL33" s="593"/>
      <c r="BM33" s="639">
        <v>97.6</v>
      </c>
      <c r="BN33" s="593"/>
      <c r="BO33" s="593"/>
      <c r="BP33" s="593"/>
      <c r="BQ33" s="656"/>
      <c r="BR33" s="669">
        <v>99.5</v>
      </c>
      <c r="BS33" s="593"/>
      <c r="BT33" s="593"/>
      <c r="BU33" s="593"/>
      <c r="BV33" s="593"/>
      <c r="BW33" s="593"/>
      <c r="BX33" s="639">
        <v>97.4</v>
      </c>
      <c r="BY33" s="593"/>
      <c r="BZ33" s="593"/>
      <c r="CA33" s="593"/>
      <c r="CB33" s="656"/>
      <c r="CD33" s="605" t="s">
        <v>331</v>
      </c>
      <c r="CE33" s="606"/>
      <c r="CF33" s="606"/>
      <c r="CG33" s="606"/>
      <c r="CH33" s="606"/>
      <c r="CI33" s="606"/>
      <c r="CJ33" s="606"/>
      <c r="CK33" s="606"/>
      <c r="CL33" s="606"/>
      <c r="CM33" s="606"/>
      <c r="CN33" s="606"/>
      <c r="CO33" s="606"/>
      <c r="CP33" s="606"/>
      <c r="CQ33" s="607"/>
      <c r="CR33" s="608">
        <v>12134235</v>
      </c>
      <c r="CS33" s="621"/>
      <c r="CT33" s="621"/>
      <c r="CU33" s="621"/>
      <c r="CV33" s="621"/>
      <c r="CW33" s="621"/>
      <c r="CX33" s="621"/>
      <c r="CY33" s="622"/>
      <c r="CZ33" s="611">
        <v>37</v>
      </c>
      <c r="DA33" s="623"/>
      <c r="DB33" s="623"/>
      <c r="DC33" s="624"/>
      <c r="DD33" s="614">
        <v>8420920</v>
      </c>
      <c r="DE33" s="621"/>
      <c r="DF33" s="621"/>
      <c r="DG33" s="621"/>
      <c r="DH33" s="621"/>
      <c r="DI33" s="621"/>
      <c r="DJ33" s="621"/>
      <c r="DK33" s="622"/>
      <c r="DL33" s="614">
        <v>5535845</v>
      </c>
      <c r="DM33" s="621"/>
      <c r="DN33" s="621"/>
      <c r="DO33" s="621"/>
      <c r="DP33" s="621"/>
      <c r="DQ33" s="621"/>
      <c r="DR33" s="621"/>
      <c r="DS33" s="621"/>
      <c r="DT33" s="621"/>
      <c r="DU33" s="621"/>
      <c r="DV33" s="622"/>
      <c r="DW33" s="611">
        <v>33.200000000000003</v>
      </c>
      <c r="DX33" s="623"/>
      <c r="DY33" s="623"/>
      <c r="DZ33" s="623"/>
      <c r="EA33" s="623"/>
      <c r="EB33" s="623"/>
      <c r="EC33" s="635"/>
    </row>
    <row r="34" spans="2:133" ht="11.25" customHeight="1" x14ac:dyDescent="0.2">
      <c r="B34" s="605" t="s">
        <v>332</v>
      </c>
      <c r="C34" s="606"/>
      <c r="D34" s="606"/>
      <c r="E34" s="606"/>
      <c r="F34" s="606"/>
      <c r="G34" s="606"/>
      <c r="H34" s="606"/>
      <c r="I34" s="606"/>
      <c r="J34" s="606"/>
      <c r="K34" s="606"/>
      <c r="L34" s="606"/>
      <c r="M34" s="606"/>
      <c r="N34" s="606"/>
      <c r="O34" s="606"/>
      <c r="P34" s="606"/>
      <c r="Q34" s="607"/>
      <c r="R34" s="608">
        <v>626441</v>
      </c>
      <c r="S34" s="609"/>
      <c r="T34" s="609"/>
      <c r="U34" s="609"/>
      <c r="V34" s="609"/>
      <c r="W34" s="609"/>
      <c r="X34" s="609"/>
      <c r="Y34" s="610"/>
      <c r="Z34" s="646">
        <v>1.8</v>
      </c>
      <c r="AA34" s="646"/>
      <c r="AB34" s="646"/>
      <c r="AC34" s="646"/>
      <c r="AD34" s="647" t="s">
        <v>254</v>
      </c>
      <c r="AE34" s="647"/>
      <c r="AF34" s="647"/>
      <c r="AG34" s="647"/>
      <c r="AH34" s="647"/>
      <c r="AI34" s="647"/>
      <c r="AJ34" s="647"/>
      <c r="AK34" s="647"/>
      <c r="AL34" s="611" t="s">
        <v>254</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333</v>
      </c>
      <c r="CE34" s="606"/>
      <c r="CF34" s="606"/>
      <c r="CG34" s="606"/>
      <c r="CH34" s="606"/>
      <c r="CI34" s="606"/>
      <c r="CJ34" s="606"/>
      <c r="CK34" s="606"/>
      <c r="CL34" s="606"/>
      <c r="CM34" s="606"/>
      <c r="CN34" s="606"/>
      <c r="CO34" s="606"/>
      <c r="CP34" s="606"/>
      <c r="CQ34" s="607"/>
      <c r="CR34" s="608">
        <v>4189453</v>
      </c>
      <c r="CS34" s="609"/>
      <c r="CT34" s="609"/>
      <c r="CU34" s="609"/>
      <c r="CV34" s="609"/>
      <c r="CW34" s="609"/>
      <c r="CX34" s="609"/>
      <c r="CY34" s="610"/>
      <c r="CZ34" s="611">
        <v>12.8</v>
      </c>
      <c r="DA34" s="623"/>
      <c r="DB34" s="623"/>
      <c r="DC34" s="624"/>
      <c r="DD34" s="614">
        <v>2849761</v>
      </c>
      <c r="DE34" s="609"/>
      <c r="DF34" s="609"/>
      <c r="DG34" s="609"/>
      <c r="DH34" s="609"/>
      <c r="DI34" s="609"/>
      <c r="DJ34" s="609"/>
      <c r="DK34" s="610"/>
      <c r="DL34" s="614">
        <v>2287926</v>
      </c>
      <c r="DM34" s="609"/>
      <c r="DN34" s="609"/>
      <c r="DO34" s="609"/>
      <c r="DP34" s="609"/>
      <c r="DQ34" s="609"/>
      <c r="DR34" s="609"/>
      <c r="DS34" s="609"/>
      <c r="DT34" s="609"/>
      <c r="DU34" s="609"/>
      <c r="DV34" s="610"/>
      <c r="DW34" s="611">
        <v>13.7</v>
      </c>
      <c r="DX34" s="623"/>
      <c r="DY34" s="623"/>
      <c r="DZ34" s="623"/>
      <c r="EA34" s="623"/>
      <c r="EB34" s="623"/>
      <c r="EC34" s="635"/>
    </row>
    <row r="35" spans="2:133" ht="11.25" customHeight="1" x14ac:dyDescent="0.2">
      <c r="B35" s="605" t="s">
        <v>334</v>
      </c>
      <c r="C35" s="606"/>
      <c r="D35" s="606"/>
      <c r="E35" s="606"/>
      <c r="F35" s="606"/>
      <c r="G35" s="606"/>
      <c r="H35" s="606"/>
      <c r="I35" s="606"/>
      <c r="J35" s="606"/>
      <c r="K35" s="606"/>
      <c r="L35" s="606"/>
      <c r="M35" s="606"/>
      <c r="N35" s="606"/>
      <c r="O35" s="606"/>
      <c r="P35" s="606"/>
      <c r="Q35" s="607"/>
      <c r="R35" s="608">
        <v>2857510</v>
      </c>
      <c r="S35" s="609"/>
      <c r="T35" s="609"/>
      <c r="U35" s="609"/>
      <c r="V35" s="609"/>
      <c r="W35" s="609"/>
      <c r="X35" s="609"/>
      <c r="Y35" s="610"/>
      <c r="Z35" s="646">
        <v>8.1999999999999993</v>
      </c>
      <c r="AA35" s="646"/>
      <c r="AB35" s="646"/>
      <c r="AC35" s="646"/>
      <c r="AD35" s="647" t="s">
        <v>142</v>
      </c>
      <c r="AE35" s="647"/>
      <c r="AF35" s="647"/>
      <c r="AG35" s="647"/>
      <c r="AH35" s="647"/>
      <c r="AI35" s="647"/>
      <c r="AJ35" s="647"/>
      <c r="AK35" s="647"/>
      <c r="AL35" s="611" t="s">
        <v>142</v>
      </c>
      <c r="AM35" s="612"/>
      <c r="AN35" s="612"/>
      <c r="AO35" s="648"/>
      <c r="AP35" s="218"/>
      <c r="AQ35" s="660" t="s">
        <v>335</v>
      </c>
      <c r="AR35" s="661"/>
      <c r="AS35" s="661"/>
      <c r="AT35" s="661"/>
      <c r="AU35" s="661"/>
      <c r="AV35" s="661"/>
      <c r="AW35" s="661"/>
      <c r="AX35" s="661"/>
      <c r="AY35" s="661"/>
      <c r="AZ35" s="661"/>
      <c r="BA35" s="661"/>
      <c r="BB35" s="661"/>
      <c r="BC35" s="661"/>
      <c r="BD35" s="661"/>
      <c r="BE35" s="661"/>
      <c r="BF35" s="662"/>
      <c r="BG35" s="660" t="s">
        <v>336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337</v>
      </c>
      <c r="CE35" s="606"/>
      <c r="CF35" s="606"/>
      <c r="CG35" s="606"/>
      <c r="CH35" s="606"/>
      <c r="CI35" s="606"/>
      <c r="CJ35" s="606"/>
      <c r="CK35" s="606"/>
      <c r="CL35" s="606"/>
      <c r="CM35" s="606"/>
      <c r="CN35" s="606"/>
      <c r="CO35" s="606"/>
      <c r="CP35" s="606"/>
      <c r="CQ35" s="607"/>
      <c r="CR35" s="608">
        <v>364393</v>
      </c>
      <c r="CS35" s="621"/>
      <c r="CT35" s="621"/>
      <c r="CU35" s="621"/>
      <c r="CV35" s="621"/>
      <c r="CW35" s="621"/>
      <c r="CX35" s="621"/>
      <c r="CY35" s="622"/>
      <c r="CZ35" s="611">
        <v>1.1000000000000001</v>
      </c>
      <c r="DA35" s="623"/>
      <c r="DB35" s="623"/>
      <c r="DC35" s="624"/>
      <c r="DD35" s="614">
        <v>230882</v>
      </c>
      <c r="DE35" s="621"/>
      <c r="DF35" s="621"/>
      <c r="DG35" s="621"/>
      <c r="DH35" s="621"/>
      <c r="DI35" s="621"/>
      <c r="DJ35" s="621"/>
      <c r="DK35" s="622"/>
      <c r="DL35" s="614">
        <v>230882</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338</v>
      </c>
      <c r="C36" s="606"/>
      <c r="D36" s="606"/>
      <c r="E36" s="606"/>
      <c r="F36" s="606"/>
      <c r="G36" s="606"/>
      <c r="H36" s="606"/>
      <c r="I36" s="606"/>
      <c r="J36" s="606"/>
      <c r="K36" s="606"/>
      <c r="L36" s="606"/>
      <c r="M36" s="606"/>
      <c r="N36" s="606"/>
      <c r="O36" s="606"/>
      <c r="P36" s="606"/>
      <c r="Q36" s="607"/>
      <c r="R36" s="608">
        <v>681914</v>
      </c>
      <c r="S36" s="609"/>
      <c r="T36" s="609"/>
      <c r="U36" s="609"/>
      <c r="V36" s="609"/>
      <c r="W36" s="609"/>
      <c r="X36" s="609"/>
      <c r="Y36" s="610"/>
      <c r="Z36" s="646">
        <v>2</v>
      </c>
      <c r="AA36" s="646"/>
      <c r="AB36" s="646"/>
      <c r="AC36" s="646"/>
      <c r="AD36" s="647" t="s">
        <v>142</v>
      </c>
      <c r="AE36" s="647"/>
      <c r="AF36" s="647"/>
      <c r="AG36" s="647"/>
      <c r="AH36" s="647"/>
      <c r="AI36" s="647"/>
      <c r="AJ36" s="647"/>
      <c r="AK36" s="647"/>
      <c r="AL36" s="611" t="s">
        <v>142</v>
      </c>
      <c r="AM36" s="612"/>
      <c r="AN36" s="612"/>
      <c r="AO36" s="648"/>
      <c r="AP36" s="218"/>
      <c r="AQ36" s="657" t="s">
        <v>339</v>
      </c>
      <c r="AR36" s="658"/>
      <c r="AS36" s="658"/>
      <c r="AT36" s="658"/>
      <c r="AU36" s="658"/>
      <c r="AV36" s="658"/>
      <c r="AW36" s="658"/>
      <c r="AX36" s="658"/>
      <c r="AY36" s="659"/>
      <c r="AZ36" s="663">
        <v>3820613</v>
      </c>
      <c r="BA36" s="664"/>
      <c r="BB36" s="664"/>
      <c r="BC36" s="664"/>
      <c r="BD36" s="664"/>
      <c r="BE36" s="664"/>
      <c r="BF36" s="665"/>
      <c r="BG36" s="666" t="s">
        <v>340</v>
      </c>
      <c r="BH36" s="667"/>
      <c r="BI36" s="667"/>
      <c r="BJ36" s="667"/>
      <c r="BK36" s="667"/>
      <c r="BL36" s="667"/>
      <c r="BM36" s="667"/>
      <c r="BN36" s="667"/>
      <c r="BO36" s="667"/>
      <c r="BP36" s="667"/>
      <c r="BQ36" s="667"/>
      <c r="BR36" s="667"/>
      <c r="BS36" s="667"/>
      <c r="BT36" s="667"/>
      <c r="BU36" s="668"/>
      <c r="BV36" s="663">
        <v>265068</v>
      </c>
      <c r="BW36" s="664"/>
      <c r="BX36" s="664"/>
      <c r="BY36" s="664"/>
      <c r="BZ36" s="664"/>
      <c r="CA36" s="664"/>
      <c r="CB36" s="665"/>
      <c r="CD36" s="605" t="s">
        <v>341</v>
      </c>
      <c r="CE36" s="606"/>
      <c r="CF36" s="606"/>
      <c r="CG36" s="606"/>
      <c r="CH36" s="606"/>
      <c r="CI36" s="606"/>
      <c r="CJ36" s="606"/>
      <c r="CK36" s="606"/>
      <c r="CL36" s="606"/>
      <c r="CM36" s="606"/>
      <c r="CN36" s="606"/>
      <c r="CO36" s="606"/>
      <c r="CP36" s="606"/>
      <c r="CQ36" s="607"/>
      <c r="CR36" s="608">
        <v>3919908</v>
      </c>
      <c r="CS36" s="609"/>
      <c r="CT36" s="609"/>
      <c r="CU36" s="609"/>
      <c r="CV36" s="609"/>
      <c r="CW36" s="609"/>
      <c r="CX36" s="609"/>
      <c r="CY36" s="610"/>
      <c r="CZ36" s="611">
        <v>12</v>
      </c>
      <c r="DA36" s="623"/>
      <c r="DB36" s="623"/>
      <c r="DC36" s="624"/>
      <c r="DD36" s="614">
        <v>2702735</v>
      </c>
      <c r="DE36" s="609"/>
      <c r="DF36" s="609"/>
      <c r="DG36" s="609"/>
      <c r="DH36" s="609"/>
      <c r="DI36" s="609"/>
      <c r="DJ36" s="609"/>
      <c r="DK36" s="610"/>
      <c r="DL36" s="614">
        <v>843154</v>
      </c>
      <c r="DM36" s="609"/>
      <c r="DN36" s="609"/>
      <c r="DO36" s="609"/>
      <c r="DP36" s="609"/>
      <c r="DQ36" s="609"/>
      <c r="DR36" s="609"/>
      <c r="DS36" s="609"/>
      <c r="DT36" s="609"/>
      <c r="DU36" s="609"/>
      <c r="DV36" s="610"/>
      <c r="DW36" s="611">
        <v>5.0999999999999996</v>
      </c>
      <c r="DX36" s="623"/>
      <c r="DY36" s="623"/>
      <c r="DZ36" s="623"/>
      <c r="EA36" s="623"/>
      <c r="EB36" s="623"/>
      <c r="EC36" s="635"/>
    </row>
    <row r="37" spans="2:133" ht="11.25" customHeight="1" x14ac:dyDescent="0.2">
      <c r="B37" s="605" t="s">
        <v>342</v>
      </c>
      <c r="C37" s="606"/>
      <c r="D37" s="606"/>
      <c r="E37" s="606"/>
      <c r="F37" s="606"/>
      <c r="G37" s="606"/>
      <c r="H37" s="606"/>
      <c r="I37" s="606"/>
      <c r="J37" s="606"/>
      <c r="K37" s="606"/>
      <c r="L37" s="606"/>
      <c r="M37" s="606"/>
      <c r="N37" s="606"/>
      <c r="O37" s="606"/>
      <c r="P37" s="606"/>
      <c r="Q37" s="607"/>
      <c r="R37" s="608">
        <v>290366</v>
      </c>
      <c r="S37" s="609"/>
      <c r="T37" s="609"/>
      <c r="U37" s="609"/>
      <c r="V37" s="609"/>
      <c r="W37" s="609"/>
      <c r="X37" s="609"/>
      <c r="Y37" s="610"/>
      <c r="Z37" s="646">
        <v>0.8</v>
      </c>
      <c r="AA37" s="646"/>
      <c r="AB37" s="646"/>
      <c r="AC37" s="646"/>
      <c r="AD37" s="647">
        <v>46</v>
      </c>
      <c r="AE37" s="647"/>
      <c r="AF37" s="647"/>
      <c r="AG37" s="647"/>
      <c r="AH37" s="647"/>
      <c r="AI37" s="647"/>
      <c r="AJ37" s="647"/>
      <c r="AK37" s="647"/>
      <c r="AL37" s="611">
        <v>0</v>
      </c>
      <c r="AM37" s="612"/>
      <c r="AN37" s="612"/>
      <c r="AO37" s="648"/>
      <c r="AQ37" s="641" t="s">
        <v>343</v>
      </c>
      <c r="AR37" s="642"/>
      <c r="AS37" s="642"/>
      <c r="AT37" s="642"/>
      <c r="AU37" s="642"/>
      <c r="AV37" s="642"/>
      <c r="AW37" s="642"/>
      <c r="AX37" s="642"/>
      <c r="AY37" s="643"/>
      <c r="AZ37" s="608">
        <v>730696</v>
      </c>
      <c r="BA37" s="609"/>
      <c r="BB37" s="609"/>
      <c r="BC37" s="609"/>
      <c r="BD37" s="621"/>
      <c r="BE37" s="621"/>
      <c r="BF37" s="644"/>
      <c r="BG37" s="605" t="s">
        <v>344</v>
      </c>
      <c r="BH37" s="606"/>
      <c r="BI37" s="606"/>
      <c r="BJ37" s="606"/>
      <c r="BK37" s="606"/>
      <c r="BL37" s="606"/>
      <c r="BM37" s="606"/>
      <c r="BN37" s="606"/>
      <c r="BO37" s="606"/>
      <c r="BP37" s="606"/>
      <c r="BQ37" s="606"/>
      <c r="BR37" s="606"/>
      <c r="BS37" s="606"/>
      <c r="BT37" s="606"/>
      <c r="BU37" s="607"/>
      <c r="BV37" s="608">
        <v>152803</v>
      </c>
      <c r="BW37" s="609"/>
      <c r="BX37" s="609"/>
      <c r="BY37" s="609"/>
      <c r="BZ37" s="609"/>
      <c r="CA37" s="609"/>
      <c r="CB37" s="645"/>
      <c r="CD37" s="605" t="s">
        <v>345</v>
      </c>
      <c r="CE37" s="606"/>
      <c r="CF37" s="606"/>
      <c r="CG37" s="606"/>
      <c r="CH37" s="606"/>
      <c r="CI37" s="606"/>
      <c r="CJ37" s="606"/>
      <c r="CK37" s="606"/>
      <c r="CL37" s="606"/>
      <c r="CM37" s="606"/>
      <c r="CN37" s="606"/>
      <c r="CO37" s="606"/>
      <c r="CP37" s="606"/>
      <c r="CQ37" s="607"/>
      <c r="CR37" s="608">
        <v>166496</v>
      </c>
      <c r="CS37" s="621"/>
      <c r="CT37" s="621"/>
      <c r="CU37" s="621"/>
      <c r="CV37" s="621"/>
      <c r="CW37" s="621"/>
      <c r="CX37" s="621"/>
      <c r="CY37" s="622"/>
      <c r="CZ37" s="611">
        <v>0.5</v>
      </c>
      <c r="DA37" s="623"/>
      <c r="DB37" s="623"/>
      <c r="DC37" s="624"/>
      <c r="DD37" s="614">
        <v>69596</v>
      </c>
      <c r="DE37" s="621"/>
      <c r="DF37" s="621"/>
      <c r="DG37" s="621"/>
      <c r="DH37" s="621"/>
      <c r="DI37" s="621"/>
      <c r="DJ37" s="621"/>
      <c r="DK37" s="622"/>
      <c r="DL37" s="614">
        <v>55207</v>
      </c>
      <c r="DM37" s="621"/>
      <c r="DN37" s="621"/>
      <c r="DO37" s="621"/>
      <c r="DP37" s="621"/>
      <c r="DQ37" s="621"/>
      <c r="DR37" s="621"/>
      <c r="DS37" s="621"/>
      <c r="DT37" s="621"/>
      <c r="DU37" s="621"/>
      <c r="DV37" s="622"/>
      <c r="DW37" s="611">
        <v>0.3</v>
      </c>
      <c r="DX37" s="623"/>
      <c r="DY37" s="623"/>
      <c r="DZ37" s="623"/>
      <c r="EA37" s="623"/>
      <c r="EB37" s="623"/>
      <c r="EC37" s="635"/>
    </row>
    <row r="38" spans="2:133" ht="11.25" customHeight="1" x14ac:dyDescent="0.2">
      <c r="B38" s="605" t="s">
        <v>346</v>
      </c>
      <c r="C38" s="606"/>
      <c r="D38" s="606"/>
      <c r="E38" s="606"/>
      <c r="F38" s="606"/>
      <c r="G38" s="606"/>
      <c r="H38" s="606"/>
      <c r="I38" s="606"/>
      <c r="J38" s="606"/>
      <c r="K38" s="606"/>
      <c r="L38" s="606"/>
      <c r="M38" s="606"/>
      <c r="N38" s="606"/>
      <c r="O38" s="606"/>
      <c r="P38" s="606"/>
      <c r="Q38" s="607"/>
      <c r="R38" s="608">
        <v>1912048</v>
      </c>
      <c r="S38" s="609"/>
      <c r="T38" s="609"/>
      <c r="U38" s="609"/>
      <c r="V38" s="609"/>
      <c r="W38" s="609"/>
      <c r="X38" s="609"/>
      <c r="Y38" s="610"/>
      <c r="Z38" s="646">
        <v>5.5</v>
      </c>
      <c r="AA38" s="646"/>
      <c r="AB38" s="646"/>
      <c r="AC38" s="646"/>
      <c r="AD38" s="647" t="s">
        <v>142</v>
      </c>
      <c r="AE38" s="647"/>
      <c r="AF38" s="647"/>
      <c r="AG38" s="647"/>
      <c r="AH38" s="647"/>
      <c r="AI38" s="647"/>
      <c r="AJ38" s="647"/>
      <c r="AK38" s="647"/>
      <c r="AL38" s="611" t="s">
        <v>254</v>
      </c>
      <c r="AM38" s="612"/>
      <c r="AN38" s="612"/>
      <c r="AO38" s="648"/>
      <c r="AQ38" s="641" t="s">
        <v>347</v>
      </c>
      <c r="AR38" s="642"/>
      <c r="AS38" s="642"/>
      <c r="AT38" s="642"/>
      <c r="AU38" s="642"/>
      <c r="AV38" s="642"/>
      <c r="AW38" s="642"/>
      <c r="AX38" s="642"/>
      <c r="AY38" s="643"/>
      <c r="AZ38" s="608">
        <v>153946</v>
      </c>
      <c r="BA38" s="609"/>
      <c r="BB38" s="609"/>
      <c r="BC38" s="609"/>
      <c r="BD38" s="621"/>
      <c r="BE38" s="621"/>
      <c r="BF38" s="644"/>
      <c r="BG38" s="605" t="s">
        <v>348</v>
      </c>
      <c r="BH38" s="606"/>
      <c r="BI38" s="606"/>
      <c r="BJ38" s="606"/>
      <c r="BK38" s="606"/>
      <c r="BL38" s="606"/>
      <c r="BM38" s="606"/>
      <c r="BN38" s="606"/>
      <c r="BO38" s="606"/>
      <c r="BP38" s="606"/>
      <c r="BQ38" s="606"/>
      <c r="BR38" s="606"/>
      <c r="BS38" s="606"/>
      <c r="BT38" s="606"/>
      <c r="BU38" s="607"/>
      <c r="BV38" s="608">
        <v>7370</v>
      </c>
      <c r="BW38" s="609"/>
      <c r="BX38" s="609"/>
      <c r="BY38" s="609"/>
      <c r="BZ38" s="609"/>
      <c r="CA38" s="609"/>
      <c r="CB38" s="645"/>
      <c r="CD38" s="605" t="s">
        <v>349</v>
      </c>
      <c r="CE38" s="606"/>
      <c r="CF38" s="606"/>
      <c r="CG38" s="606"/>
      <c r="CH38" s="606"/>
      <c r="CI38" s="606"/>
      <c r="CJ38" s="606"/>
      <c r="CK38" s="606"/>
      <c r="CL38" s="606"/>
      <c r="CM38" s="606"/>
      <c r="CN38" s="606"/>
      <c r="CO38" s="606"/>
      <c r="CP38" s="606"/>
      <c r="CQ38" s="607"/>
      <c r="CR38" s="608">
        <v>2935971</v>
      </c>
      <c r="CS38" s="609"/>
      <c r="CT38" s="609"/>
      <c r="CU38" s="609"/>
      <c r="CV38" s="609"/>
      <c r="CW38" s="609"/>
      <c r="CX38" s="609"/>
      <c r="CY38" s="610"/>
      <c r="CZ38" s="611">
        <v>9</v>
      </c>
      <c r="DA38" s="623"/>
      <c r="DB38" s="623"/>
      <c r="DC38" s="624"/>
      <c r="DD38" s="614">
        <v>2300489</v>
      </c>
      <c r="DE38" s="609"/>
      <c r="DF38" s="609"/>
      <c r="DG38" s="609"/>
      <c r="DH38" s="609"/>
      <c r="DI38" s="609"/>
      <c r="DJ38" s="609"/>
      <c r="DK38" s="610"/>
      <c r="DL38" s="614">
        <v>2173883</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2">
      <c r="B39" s="605" t="s">
        <v>350</v>
      </c>
      <c r="C39" s="606"/>
      <c r="D39" s="606"/>
      <c r="E39" s="606"/>
      <c r="F39" s="606"/>
      <c r="G39" s="606"/>
      <c r="H39" s="606"/>
      <c r="I39" s="606"/>
      <c r="J39" s="606"/>
      <c r="K39" s="606"/>
      <c r="L39" s="606"/>
      <c r="M39" s="606"/>
      <c r="N39" s="606"/>
      <c r="O39" s="606"/>
      <c r="P39" s="606"/>
      <c r="Q39" s="607"/>
      <c r="R39" s="608" t="s">
        <v>142</v>
      </c>
      <c r="S39" s="609"/>
      <c r="T39" s="609"/>
      <c r="U39" s="609"/>
      <c r="V39" s="609"/>
      <c r="W39" s="609"/>
      <c r="X39" s="609"/>
      <c r="Y39" s="610"/>
      <c r="Z39" s="646" t="s">
        <v>254</v>
      </c>
      <c r="AA39" s="646"/>
      <c r="AB39" s="646"/>
      <c r="AC39" s="646"/>
      <c r="AD39" s="647" t="s">
        <v>255</v>
      </c>
      <c r="AE39" s="647"/>
      <c r="AF39" s="647"/>
      <c r="AG39" s="647"/>
      <c r="AH39" s="647"/>
      <c r="AI39" s="647"/>
      <c r="AJ39" s="647"/>
      <c r="AK39" s="647"/>
      <c r="AL39" s="611" t="s">
        <v>142</v>
      </c>
      <c r="AM39" s="612"/>
      <c r="AN39" s="612"/>
      <c r="AO39" s="648"/>
      <c r="AQ39" s="641" t="s">
        <v>351</v>
      </c>
      <c r="AR39" s="642"/>
      <c r="AS39" s="642"/>
      <c r="AT39" s="642"/>
      <c r="AU39" s="642"/>
      <c r="AV39" s="642"/>
      <c r="AW39" s="642"/>
      <c r="AX39" s="642"/>
      <c r="AY39" s="643"/>
      <c r="AZ39" s="608">
        <v>19108</v>
      </c>
      <c r="BA39" s="609"/>
      <c r="BB39" s="609"/>
      <c r="BC39" s="609"/>
      <c r="BD39" s="621"/>
      <c r="BE39" s="621"/>
      <c r="BF39" s="644"/>
      <c r="BG39" s="605" t="s">
        <v>352</v>
      </c>
      <c r="BH39" s="606"/>
      <c r="BI39" s="606"/>
      <c r="BJ39" s="606"/>
      <c r="BK39" s="606"/>
      <c r="BL39" s="606"/>
      <c r="BM39" s="606"/>
      <c r="BN39" s="606"/>
      <c r="BO39" s="606"/>
      <c r="BP39" s="606"/>
      <c r="BQ39" s="606"/>
      <c r="BR39" s="606"/>
      <c r="BS39" s="606"/>
      <c r="BT39" s="606"/>
      <c r="BU39" s="607"/>
      <c r="BV39" s="608">
        <v>10828</v>
      </c>
      <c r="BW39" s="609"/>
      <c r="BX39" s="609"/>
      <c r="BY39" s="609"/>
      <c r="BZ39" s="609"/>
      <c r="CA39" s="609"/>
      <c r="CB39" s="645"/>
      <c r="CD39" s="605" t="s">
        <v>353</v>
      </c>
      <c r="CE39" s="606"/>
      <c r="CF39" s="606"/>
      <c r="CG39" s="606"/>
      <c r="CH39" s="606"/>
      <c r="CI39" s="606"/>
      <c r="CJ39" s="606"/>
      <c r="CK39" s="606"/>
      <c r="CL39" s="606"/>
      <c r="CM39" s="606"/>
      <c r="CN39" s="606"/>
      <c r="CO39" s="606"/>
      <c r="CP39" s="606"/>
      <c r="CQ39" s="607"/>
      <c r="CR39" s="608">
        <v>694260</v>
      </c>
      <c r="CS39" s="621"/>
      <c r="CT39" s="621"/>
      <c r="CU39" s="621"/>
      <c r="CV39" s="621"/>
      <c r="CW39" s="621"/>
      <c r="CX39" s="621"/>
      <c r="CY39" s="622"/>
      <c r="CZ39" s="611">
        <v>2.1</v>
      </c>
      <c r="DA39" s="623"/>
      <c r="DB39" s="623"/>
      <c r="DC39" s="624"/>
      <c r="DD39" s="614">
        <v>337053</v>
      </c>
      <c r="DE39" s="621"/>
      <c r="DF39" s="621"/>
      <c r="DG39" s="621"/>
      <c r="DH39" s="621"/>
      <c r="DI39" s="621"/>
      <c r="DJ39" s="621"/>
      <c r="DK39" s="622"/>
      <c r="DL39" s="614" t="s">
        <v>142</v>
      </c>
      <c r="DM39" s="621"/>
      <c r="DN39" s="621"/>
      <c r="DO39" s="621"/>
      <c r="DP39" s="621"/>
      <c r="DQ39" s="621"/>
      <c r="DR39" s="621"/>
      <c r="DS39" s="621"/>
      <c r="DT39" s="621"/>
      <c r="DU39" s="621"/>
      <c r="DV39" s="622"/>
      <c r="DW39" s="611" t="s">
        <v>142</v>
      </c>
      <c r="DX39" s="623"/>
      <c r="DY39" s="623"/>
      <c r="DZ39" s="623"/>
      <c r="EA39" s="623"/>
      <c r="EB39" s="623"/>
      <c r="EC39" s="635"/>
    </row>
    <row r="40" spans="2:133" ht="11.25" customHeight="1" x14ac:dyDescent="0.2">
      <c r="B40" s="605" t="s">
        <v>354</v>
      </c>
      <c r="C40" s="606"/>
      <c r="D40" s="606"/>
      <c r="E40" s="606"/>
      <c r="F40" s="606"/>
      <c r="G40" s="606"/>
      <c r="H40" s="606"/>
      <c r="I40" s="606"/>
      <c r="J40" s="606"/>
      <c r="K40" s="606"/>
      <c r="L40" s="606"/>
      <c r="M40" s="606"/>
      <c r="N40" s="606"/>
      <c r="O40" s="606"/>
      <c r="P40" s="606"/>
      <c r="Q40" s="607"/>
      <c r="R40" s="608">
        <v>212948</v>
      </c>
      <c r="S40" s="609"/>
      <c r="T40" s="609"/>
      <c r="U40" s="609"/>
      <c r="V40" s="609"/>
      <c r="W40" s="609"/>
      <c r="X40" s="609"/>
      <c r="Y40" s="610"/>
      <c r="Z40" s="646">
        <v>0.6</v>
      </c>
      <c r="AA40" s="646"/>
      <c r="AB40" s="646"/>
      <c r="AC40" s="646"/>
      <c r="AD40" s="647" t="s">
        <v>142</v>
      </c>
      <c r="AE40" s="647"/>
      <c r="AF40" s="647"/>
      <c r="AG40" s="647"/>
      <c r="AH40" s="647"/>
      <c r="AI40" s="647"/>
      <c r="AJ40" s="647"/>
      <c r="AK40" s="647"/>
      <c r="AL40" s="611" t="s">
        <v>254</v>
      </c>
      <c r="AM40" s="612"/>
      <c r="AN40" s="612"/>
      <c r="AO40" s="648"/>
      <c r="AQ40" s="641" t="s">
        <v>355</v>
      </c>
      <c r="AR40" s="642"/>
      <c r="AS40" s="642"/>
      <c r="AT40" s="642"/>
      <c r="AU40" s="642"/>
      <c r="AV40" s="642"/>
      <c r="AW40" s="642"/>
      <c r="AX40" s="642"/>
      <c r="AY40" s="643"/>
      <c r="AZ40" s="608" t="s">
        <v>254</v>
      </c>
      <c r="BA40" s="609"/>
      <c r="BB40" s="609"/>
      <c r="BC40" s="609"/>
      <c r="BD40" s="621"/>
      <c r="BE40" s="621"/>
      <c r="BF40" s="644"/>
      <c r="BG40" s="649" t="s">
        <v>356</v>
      </c>
      <c r="BH40" s="650"/>
      <c r="BI40" s="650"/>
      <c r="BJ40" s="650"/>
      <c r="BK40" s="650"/>
      <c r="BL40" s="214"/>
      <c r="BM40" s="606" t="s">
        <v>357</v>
      </c>
      <c r="BN40" s="606"/>
      <c r="BO40" s="606"/>
      <c r="BP40" s="606"/>
      <c r="BQ40" s="606"/>
      <c r="BR40" s="606"/>
      <c r="BS40" s="606"/>
      <c r="BT40" s="606"/>
      <c r="BU40" s="607"/>
      <c r="BV40" s="608">
        <v>82</v>
      </c>
      <c r="BW40" s="609"/>
      <c r="BX40" s="609"/>
      <c r="BY40" s="609"/>
      <c r="BZ40" s="609"/>
      <c r="CA40" s="609"/>
      <c r="CB40" s="645"/>
      <c r="CD40" s="605" t="s">
        <v>358</v>
      </c>
      <c r="CE40" s="606"/>
      <c r="CF40" s="606"/>
      <c r="CG40" s="606"/>
      <c r="CH40" s="606"/>
      <c r="CI40" s="606"/>
      <c r="CJ40" s="606"/>
      <c r="CK40" s="606"/>
      <c r="CL40" s="606"/>
      <c r="CM40" s="606"/>
      <c r="CN40" s="606"/>
      <c r="CO40" s="606"/>
      <c r="CP40" s="606"/>
      <c r="CQ40" s="607"/>
      <c r="CR40" s="608">
        <v>30250</v>
      </c>
      <c r="CS40" s="609"/>
      <c r="CT40" s="609"/>
      <c r="CU40" s="609"/>
      <c r="CV40" s="609"/>
      <c r="CW40" s="609"/>
      <c r="CX40" s="609"/>
      <c r="CY40" s="610"/>
      <c r="CZ40" s="611">
        <v>0.1</v>
      </c>
      <c r="DA40" s="623"/>
      <c r="DB40" s="623"/>
      <c r="DC40" s="624"/>
      <c r="DD40" s="614" t="s">
        <v>254</v>
      </c>
      <c r="DE40" s="609"/>
      <c r="DF40" s="609"/>
      <c r="DG40" s="609"/>
      <c r="DH40" s="609"/>
      <c r="DI40" s="609"/>
      <c r="DJ40" s="609"/>
      <c r="DK40" s="610"/>
      <c r="DL40" s="614" t="s">
        <v>142</v>
      </c>
      <c r="DM40" s="609"/>
      <c r="DN40" s="609"/>
      <c r="DO40" s="609"/>
      <c r="DP40" s="609"/>
      <c r="DQ40" s="609"/>
      <c r="DR40" s="609"/>
      <c r="DS40" s="609"/>
      <c r="DT40" s="609"/>
      <c r="DU40" s="609"/>
      <c r="DV40" s="610"/>
      <c r="DW40" s="611" t="s">
        <v>142</v>
      </c>
      <c r="DX40" s="623"/>
      <c r="DY40" s="623"/>
      <c r="DZ40" s="623"/>
      <c r="EA40" s="623"/>
      <c r="EB40" s="623"/>
      <c r="EC40" s="635"/>
    </row>
    <row r="41" spans="2:133" ht="11.25" customHeight="1" x14ac:dyDescent="0.2">
      <c r="B41" s="589" t="s">
        <v>359</v>
      </c>
      <c r="C41" s="590"/>
      <c r="D41" s="590"/>
      <c r="E41" s="590"/>
      <c r="F41" s="590"/>
      <c r="G41" s="590"/>
      <c r="H41" s="590"/>
      <c r="I41" s="590"/>
      <c r="J41" s="590"/>
      <c r="K41" s="590"/>
      <c r="L41" s="590"/>
      <c r="M41" s="590"/>
      <c r="N41" s="590"/>
      <c r="O41" s="590"/>
      <c r="P41" s="590"/>
      <c r="Q41" s="591"/>
      <c r="R41" s="592">
        <v>34824617</v>
      </c>
      <c r="S41" s="633"/>
      <c r="T41" s="633"/>
      <c r="U41" s="633"/>
      <c r="V41" s="633"/>
      <c r="W41" s="633"/>
      <c r="X41" s="633"/>
      <c r="Y41" s="636"/>
      <c r="Z41" s="637">
        <v>100</v>
      </c>
      <c r="AA41" s="637"/>
      <c r="AB41" s="637"/>
      <c r="AC41" s="637"/>
      <c r="AD41" s="638">
        <v>16455588</v>
      </c>
      <c r="AE41" s="638"/>
      <c r="AF41" s="638"/>
      <c r="AG41" s="638"/>
      <c r="AH41" s="638"/>
      <c r="AI41" s="638"/>
      <c r="AJ41" s="638"/>
      <c r="AK41" s="638"/>
      <c r="AL41" s="595">
        <v>100</v>
      </c>
      <c r="AM41" s="639"/>
      <c r="AN41" s="639"/>
      <c r="AO41" s="640"/>
      <c r="AQ41" s="641" t="s">
        <v>360</v>
      </c>
      <c r="AR41" s="642"/>
      <c r="AS41" s="642"/>
      <c r="AT41" s="642"/>
      <c r="AU41" s="642"/>
      <c r="AV41" s="642"/>
      <c r="AW41" s="642"/>
      <c r="AX41" s="642"/>
      <c r="AY41" s="643"/>
      <c r="AZ41" s="608">
        <v>569149</v>
      </c>
      <c r="BA41" s="609"/>
      <c r="BB41" s="609"/>
      <c r="BC41" s="609"/>
      <c r="BD41" s="621"/>
      <c r="BE41" s="621"/>
      <c r="BF41" s="644"/>
      <c r="BG41" s="649"/>
      <c r="BH41" s="650"/>
      <c r="BI41" s="650"/>
      <c r="BJ41" s="650"/>
      <c r="BK41" s="650"/>
      <c r="BL41" s="214"/>
      <c r="BM41" s="606" t="s">
        <v>361</v>
      </c>
      <c r="BN41" s="606"/>
      <c r="BO41" s="606"/>
      <c r="BP41" s="606"/>
      <c r="BQ41" s="606"/>
      <c r="BR41" s="606"/>
      <c r="BS41" s="606"/>
      <c r="BT41" s="606"/>
      <c r="BU41" s="607"/>
      <c r="BV41" s="608" t="s">
        <v>142</v>
      </c>
      <c r="BW41" s="609"/>
      <c r="BX41" s="609"/>
      <c r="BY41" s="609"/>
      <c r="BZ41" s="609"/>
      <c r="CA41" s="609"/>
      <c r="CB41" s="645"/>
      <c r="CD41" s="605" t="s">
        <v>362</v>
      </c>
      <c r="CE41" s="606"/>
      <c r="CF41" s="606"/>
      <c r="CG41" s="606"/>
      <c r="CH41" s="606"/>
      <c r="CI41" s="606"/>
      <c r="CJ41" s="606"/>
      <c r="CK41" s="606"/>
      <c r="CL41" s="606"/>
      <c r="CM41" s="606"/>
      <c r="CN41" s="606"/>
      <c r="CO41" s="606"/>
      <c r="CP41" s="606"/>
      <c r="CQ41" s="607"/>
      <c r="CR41" s="608" t="s">
        <v>142</v>
      </c>
      <c r="CS41" s="621"/>
      <c r="CT41" s="621"/>
      <c r="CU41" s="621"/>
      <c r="CV41" s="621"/>
      <c r="CW41" s="621"/>
      <c r="CX41" s="621"/>
      <c r="CY41" s="622"/>
      <c r="CZ41" s="611" t="s">
        <v>142</v>
      </c>
      <c r="DA41" s="623"/>
      <c r="DB41" s="623"/>
      <c r="DC41" s="624"/>
      <c r="DD41" s="614" t="s">
        <v>254</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363</v>
      </c>
      <c r="AR42" s="654"/>
      <c r="AS42" s="654"/>
      <c r="AT42" s="654"/>
      <c r="AU42" s="654"/>
      <c r="AV42" s="654"/>
      <c r="AW42" s="654"/>
      <c r="AX42" s="654"/>
      <c r="AY42" s="655"/>
      <c r="AZ42" s="592">
        <v>2347714</v>
      </c>
      <c r="BA42" s="633"/>
      <c r="BB42" s="633"/>
      <c r="BC42" s="633"/>
      <c r="BD42" s="593"/>
      <c r="BE42" s="593"/>
      <c r="BF42" s="656"/>
      <c r="BG42" s="651"/>
      <c r="BH42" s="652"/>
      <c r="BI42" s="652"/>
      <c r="BJ42" s="652"/>
      <c r="BK42" s="652"/>
      <c r="BL42" s="215"/>
      <c r="BM42" s="590" t="s">
        <v>364</v>
      </c>
      <c r="BN42" s="590"/>
      <c r="BO42" s="590"/>
      <c r="BP42" s="590"/>
      <c r="BQ42" s="590"/>
      <c r="BR42" s="590"/>
      <c r="BS42" s="590"/>
      <c r="BT42" s="590"/>
      <c r="BU42" s="591"/>
      <c r="BV42" s="592">
        <v>421</v>
      </c>
      <c r="BW42" s="633"/>
      <c r="BX42" s="633"/>
      <c r="BY42" s="633"/>
      <c r="BZ42" s="633"/>
      <c r="CA42" s="633"/>
      <c r="CB42" s="634"/>
      <c r="CD42" s="605" t="s">
        <v>365</v>
      </c>
      <c r="CE42" s="606"/>
      <c r="CF42" s="606"/>
      <c r="CG42" s="606"/>
      <c r="CH42" s="606"/>
      <c r="CI42" s="606"/>
      <c r="CJ42" s="606"/>
      <c r="CK42" s="606"/>
      <c r="CL42" s="606"/>
      <c r="CM42" s="606"/>
      <c r="CN42" s="606"/>
      <c r="CO42" s="606"/>
      <c r="CP42" s="606"/>
      <c r="CQ42" s="607"/>
      <c r="CR42" s="608">
        <v>3816443</v>
      </c>
      <c r="CS42" s="621"/>
      <c r="CT42" s="621"/>
      <c r="CU42" s="621"/>
      <c r="CV42" s="621"/>
      <c r="CW42" s="621"/>
      <c r="CX42" s="621"/>
      <c r="CY42" s="622"/>
      <c r="CZ42" s="611">
        <v>11.6</v>
      </c>
      <c r="DA42" s="623"/>
      <c r="DB42" s="623"/>
      <c r="DC42" s="624"/>
      <c r="DD42" s="614">
        <v>774100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366</v>
      </c>
      <c r="CD43" s="605" t="s">
        <v>367</v>
      </c>
      <c r="CE43" s="606"/>
      <c r="CF43" s="606"/>
      <c r="CG43" s="606"/>
      <c r="CH43" s="606"/>
      <c r="CI43" s="606"/>
      <c r="CJ43" s="606"/>
      <c r="CK43" s="606"/>
      <c r="CL43" s="606"/>
      <c r="CM43" s="606"/>
      <c r="CN43" s="606"/>
      <c r="CO43" s="606"/>
      <c r="CP43" s="606"/>
      <c r="CQ43" s="607"/>
      <c r="CR43" s="608">
        <v>66600</v>
      </c>
      <c r="CS43" s="621"/>
      <c r="CT43" s="621"/>
      <c r="CU43" s="621"/>
      <c r="CV43" s="621"/>
      <c r="CW43" s="621"/>
      <c r="CX43" s="621"/>
      <c r="CY43" s="622"/>
      <c r="CZ43" s="611">
        <v>0.2</v>
      </c>
      <c r="DA43" s="623"/>
      <c r="DB43" s="623"/>
      <c r="DC43" s="624"/>
      <c r="DD43" s="614">
        <v>66600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315</v>
      </c>
      <c r="CE44" s="628"/>
      <c r="CF44" s="605" t="s">
        <v>369</v>
      </c>
      <c r="CG44" s="606"/>
      <c r="CH44" s="606"/>
      <c r="CI44" s="606"/>
      <c r="CJ44" s="606"/>
      <c r="CK44" s="606"/>
      <c r="CL44" s="606"/>
      <c r="CM44" s="606"/>
      <c r="CN44" s="606"/>
      <c r="CO44" s="606"/>
      <c r="CP44" s="606"/>
      <c r="CQ44" s="607"/>
      <c r="CR44" s="608">
        <v>3608581</v>
      </c>
      <c r="CS44" s="609"/>
      <c r="CT44" s="609"/>
      <c r="CU44" s="609"/>
      <c r="CV44" s="609"/>
      <c r="CW44" s="609"/>
      <c r="CX44" s="609"/>
      <c r="CY44" s="610"/>
      <c r="CZ44" s="611">
        <v>11</v>
      </c>
      <c r="DA44" s="612"/>
      <c r="DB44" s="612"/>
      <c r="DC44" s="613"/>
      <c r="DD44" s="614">
        <v>714354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370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371</v>
      </c>
      <c r="CG45" s="606"/>
      <c r="CH45" s="606"/>
      <c r="CI45" s="606"/>
      <c r="CJ45" s="606"/>
      <c r="CK45" s="606"/>
      <c r="CL45" s="606"/>
      <c r="CM45" s="606"/>
      <c r="CN45" s="606"/>
      <c r="CO45" s="606"/>
      <c r="CP45" s="606"/>
      <c r="CQ45" s="607"/>
      <c r="CR45" s="608">
        <v>1846117</v>
      </c>
      <c r="CS45" s="621"/>
      <c r="CT45" s="621"/>
      <c r="CU45" s="621"/>
      <c r="CV45" s="621"/>
      <c r="CW45" s="621"/>
      <c r="CX45" s="621"/>
      <c r="CY45" s="622"/>
      <c r="CZ45" s="611">
        <v>5.6</v>
      </c>
      <c r="DA45" s="623"/>
      <c r="DB45" s="623"/>
      <c r="DC45" s="624"/>
      <c r="DD45" s="614">
        <v>208439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372</v>
      </c>
      <c r="CG46" s="606"/>
      <c r="CH46" s="606"/>
      <c r="CI46" s="606"/>
      <c r="CJ46" s="606"/>
      <c r="CK46" s="606"/>
      <c r="CL46" s="606"/>
      <c r="CM46" s="606"/>
      <c r="CN46" s="606"/>
      <c r="CO46" s="606"/>
      <c r="CP46" s="606"/>
      <c r="CQ46" s="607"/>
      <c r="CR46" s="608">
        <v>1378012</v>
      </c>
      <c r="CS46" s="609"/>
      <c r="CT46" s="609"/>
      <c r="CU46" s="609"/>
      <c r="CV46" s="609"/>
      <c r="CW46" s="609"/>
      <c r="CX46" s="609"/>
      <c r="CY46" s="610"/>
      <c r="CZ46" s="611">
        <v>4.2</v>
      </c>
      <c r="DA46" s="612"/>
      <c r="DB46" s="612"/>
      <c r="DC46" s="613"/>
      <c r="DD46" s="614">
        <v>430029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373</v>
      </c>
      <c r="CG47" s="606"/>
      <c r="CH47" s="606"/>
      <c r="CI47" s="606"/>
      <c r="CJ47" s="606"/>
      <c r="CK47" s="606"/>
      <c r="CL47" s="606"/>
      <c r="CM47" s="606"/>
      <c r="CN47" s="606"/>
      <c r="CO47" s="606"/>
      <c r="CP47" s="606"/>
      <c r="CQ47" s="607"/>
      <c r="CR47" s="608">
        <v>207862</v>
      </c>
      <c r="CS47" s="621"/>
      <c r="CT47" s="621"/>
      <c r="CU47" s="621"/>
      <c r="CV47" s="621"/>
      <c r="CW47" s="621"/>
      <c r="CX47" s="621"/>
      <c r="CY47" s="622"/>
      <c r="CZ47" s="611">
        <v>0.6</v>
      </c>
      <c r="DA47" s="623"/>
      <c r="DB47" s="623"/>
      <c r="DC47" s="624"/>
      <c r="DD47" s="614">
        <v>59746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374</v>
      </c>
      <c r="CG48" s="606"/>
      <c r="CH48" s="606"/>
      <c r="CI48" s="606"/>
      <c r="CJ48" s="606"/>
      <c r="CK48" s="606"/>
      <c r="CL48" s="606"/>
      <c r="CM48" s="606"/>
      <c r="CN48" s="606"/>
      <c r="CO48" s="606"/>
      <c r="CP48" s="606"/>
      <c r="CQ48" s="607"/>
      <c r="CR48" s="608" t="s">
        <v>142</v>
      </c>
      <c r="CS48" s="609"/>
      <c r="CT48" s="609"/>
      <c r="CU48" s="609"/>
      <c r="CV48" s="609"/>
      <c r="CW48" s="609"/>
      <c r="CX48" s="609"/>
      <c r="CY48" s="610"/>
      <c r="CZ48" s="611" t="s">
        <v>142</v>
      </c>
      <c r="DA48" s="612"/>
      <c r="DB48" s="612"/>
      <c r="DC48" s="613"/>
      <c r="DD48" s="614" t="s">
        <v>254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375</v>
      </c>
      <c r="CE49" s="590"/>
      <c r="CF49" s="590"/>
      <c r="CG49" s="590"/>
      <c r="CH49" s="590"/>
      <c r="CI49" s="590"/>
      <c r="CJ49" s="590"/>
      <c r="CK49" s="590"/>
      <c r="CL49" s="590"/>
      <c r="CM49" s="590"/>
      <c r="CN49" s="590"/>
      <c r="CO49" s="590"/>
      <c r="CP49" s="590"/>
      <c r="CQ49" s="591"/>
      <c r="CR49" s="592">
        <v>32772574</v>
      </c>
      <c r="CS49" s="593"/>
      <c r="CT49" s="593"/>
      <c r="CU49" s="593"/>
      <c r="CV49" s="593"/>
      <c r="CW49" s="593"/>
      <c r="CX49" s="593"/>
      <c r="CY49" s="594"/>
      <c r="CZ49" s="595">
        <v>100</v>
      </c>
      <c r="DA49" s="596"/>
      <c r="DB49" s="596"/>
      <c r="DC49" s="597"/>
      <c r="DD49" s="598">
        <v>19681646</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5+ntsc2e/cXJpAZqioptelrbnzOPK9B2yz2J73mzbOPR9t1qtafK8g0kp8CIpdJ42CS2Yp/XFca8FXSXccy4Bg==" saltValue="AmFEPrOf+MaTV8dUzh8M7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K7" sqref="AK7:AO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377</v>
      </c>
      <c r="DK2" s="1079"/>
      <c r="DL2" s="1079"/>
      <c r="DM2" s="1079"/>
      <c r="DN2" s="1079"/>
      <c r="DO2" s="1080"/>
      <c r="DP2" s="222"/>
      <c r="DQ2" s="1078" t="s">
        <v>378</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380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381</v>
      </c>
      <c r="B5" s="983"/>
      <c r="C5" s="983"/>
      <c r="D5" s="983"/>
      <c r="E5" s="983"/>
      <c r="F5" s="983"/>
      <c r="G5" s="983"/>
      <c r="H5" s="983"/>
      <c r="I5" s="983"/>
      <c r="J5" s="983"/>
      <c r="K5" s="983"/>
      <c r="L5" s="983"/>
      <c r="M5" s="983"/>
      <c r="N5" s="983"/>
      <c r="O5" s="983"/>
      <c r="P5" s="984"/>
      <c r="Q5" s="988" t="s">
        <v>382</v>
      </c>
      <c r="R5" s="989"/>
      <c r="S5" s="989"/>
      <c r="T5" s="989"/>
      <c r="U5" s="990"/>
      <c r="V5" s="988" t="s">
        <v>383</v>
      </c>
      <c r="W5" s="989"/>
      <c r="X5" s="989"/>
      <c r="Y5" s="989"/>
      <c r="Z5" s="990"/>
      <c r="AA5" s="988" t="s">
        <v>384</v>
      </c>
      <c r="AB5" s="989"/>
      <c r="AC5" s="989"/>
      <c r="AD5" s="989"/>
      <c r="AE5" s="989"/>
      <c r="AF5" s="1081" t="s">
        <v>385</v>
      </c>
      <c r="AG5" s="989"/>
      <c r="AH5" s="989"/>
      <c r="AI5" s="989"/>
      <c r="AJ5" s="1002"/>
      <c r="AK5" s="989" t="s">
        <v>386</v>
      </c>
      <c r="AL5" s="989"/>
      <c r="AM5" s="989"/>
      <c r="AN5" s="989"/>
      <c r="AO5" s="990"/>
      <c r="AP5" s="988" t="s">
        <v>387</v>
      </c>
      <c r="AQ5" s="989"/>
      <c r="AR5" s="989"/>
      <c r="AS5" s="989"/>
      <c r="AT5" s="990"/>
      <c r="AU5" s="988" t="s">
        <v>388</v>
      </c>
      <c r="AV5" s="989"/>
      <c r="AW5" s="989"/>
      <c r="AX5" s="989"/>
      <c r="AY5" s="1002"/>
      <c r="AZ5" s="226"/>
      <c r="BA5" s="226"/>
      <c r="BB5" s="226"/>
      <c r="BC5" s="226"/>
      <c r="BD5" s="226"/>
      <c r="BE5" s="227"/>
      <c r="BF5" s="227"/>
      <c r="BG5" s="227"/>
      <c r="BH5" s="227"/>
      <c r="BI5" s="227"/>
      <c r="BJ5" s="227"/>
      <c r="BK5" s="227"/>
      <c r="BL5" s="227"/>
      <c r="BM5" s="227"/>
      <c r="BN5" s="227"/>
      <c r="BO5" s="227"/>
      <c r="BP5" s="227"/>
      <c r="BQ5" s="982" t="s">
        <v>389</v>
      </c>
      <c r="BR5" s="983"/>
      <c r="BS5" s="983"/>
      <c r="BT5" s="983"/>
      <c r="BU5" s="983"/>
      <c r="BV5" s="983"/>
      <c r="BW5" s="983"/>
      <c r="BX5" s="983"/>
      <c r="BY5" s="983"/>
      <c r="BZ5" s="983"/>
      <c r="CA5" s="983"/>
      <c r="CB5" s="983"/>
      <c r="CC5" s="983"/>
      <c r="CD5" s="983"/>
      <c r="CE5" s="983"/>
      <c r="CF5" s="983"/>
      <c r="CG5" s="984"/>
      <c r="CH5" s="988" t="s">
        <v>390</v>
      </c>
      <c r="CI5" s="989"/>
      <c r="CJ5" s="989"/>
      <c r="CK5" s="989"/>
      <c r="CL5" s="990"/>
      <c r="CM5" s="988" t="s">
        <v>391</v>
      </c>
      <c r="CN5" s="989"/>
      <c r="CO5" s="989"/>
      <c r="CP5" s="989"/>
      <c r="CQ5" s="990"/>
      <c r="CR5" s="988" t="s">
        <v>392</v>
      </c>
      <c r="CS5" s="989"/>
      <c r="CT5" s="989"/>
      <c r="CU5" s="989"/>
      <c r="CV5" s="990"/>
      <c r="CW5" s="988" t="s">
        <v>393</v>
      </c>
      <c r="CX5" s="989"/>
      <c r="CY5" s="989"/>
      <c r="CZ5" s="989"/>
      <c r="DA5" s="990"/>
      <c r="DB5" s="988" t="s">
        <v>394</v>
      </c>
      <c r="DC5" s="989"/>
      <c r="DD5" s="989"/>
      <c r="DE5" s="989"/>
      <c r="DF5" s="990"/>
      <c r="DG5" s="1071" t="s">
        <v>395</v>
      </c>
      <c r="DH5" s="1072"/>
      <c r="DI5" s="1072"/>
      <c r="DJ5" s="1072"/>
      <c r="DK5" s="1073"/>
      <c r="DL5" s="1071" t="s">
        <v>396</v>
      </c>
      <c r="DM5" s="1072"/>
      <c r="DN5" s="1072"/>
      <c r="DO5" s="1072"/>
      <c r="DP5" s="1073"/>
      <c r="DQ5" s="988" t="s">
        <v>397</v>
      </c>
      <c r="DR5" s="989"/>
      <c r="DS5" s="989"/>
      <c r="DT5" s="989"/>
      <c r="DU5" s="990"/>
      <c r="DV5" s="988" t="s">
        <v>388</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398</v>
      </c>
      <c r="C7" s="1035"/>
      <c r="D7" s="1035"/>
      <c r="E7" s="1035"/>
      <c r="F7" s="1035"/>
      <c r="G7" s="1035"/>
      <c r="H7" s="1035"/>
      <c r="I7" s="1035"/>
      <c r="J7" s="1035"/>
      <c r="K7" s="1035"/>
      <c r="L7" s="1035"/>
      <c r="M7" s="1035"/>
      <c r="N7" s="1035"/>
      <c r="O7" s="1035"/>
      <c r="P7" s="1036"/>
      <c r="Q7" s="1089">
        <v>34832</v>
      </c>
      <c r="R7" s="1090"/>
      <c r="S7" s="1090"/>
      <c r="T7" s="1090"/>
      <c r="U7" s="1090"/>
      <c r="V7" s="1090">
        <v>32780</v>
      </c>
      <c r="W7" s="1090"/>
      <c r="X7" s="1090"/>
      <c r="Y7" s="1090"/>
      <c r="Z7" s="1090"/>
      <c r="AA7" s="1090">
        <v>2052</v>
      </c>
      <c r="AB7" s="1090"/>
      <c r="AC7" s="1090"/>
      <c r="AD7" s="1090"/>
      <c r="AE7" s="1091"/>
      <c r="AF7" s="1092">
        <v>1642</v>
      </c>
      <c r="AG7" s="1093"/>
      <c r="AH7" s="1093"/>
      <c r="AI7" s="1093"/>
      <c r="AJ7" s="1094"/>
      <c r="AK7" s="1095">
        <v>2858</v>
      </c>
      <c r="AL7" s="1096"/>
      <c r="AM7" s="1096"/>
      <c r="AN7" s="1096"/>
      <c r="AO7" s="1096"/>
      <c r="AP7" s="1096">
        <v>28050</v>
      </c>
      <c r="AQ7" s="1096"/>
      <c r="AR7" s="1096"/>
      <c r="AS7" s="1096"/>
      <c r="AT7" s="1096"/>
      <c r="AU7" s="1097" t="s">
        <v>599</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588</v>
      </c>
      <c r="BT7" s="1087"/>
      <c r="BU7" s="1087"/>
      <c r="BV7" s="1087"/>
      <c r="BW7" s="1087"/>
      <c r="BX7" s="1087"/>
      <c r="BY7" s="1087"/>
      <c r="BZ7" s="1087"/>
      <c r="CA7" s="1087"/>
      <c r="CB7" s="1087"/>
      <c r="CC7" s="1087"/>
      <c r="CD7" s="1087"/>
      <c r="CE7" s="1087"/>
      <c r="CF7" s="1087"/>
      <c r="CG7" s="1099"/>
      <c r="CH7" s="1083">
        <v>10</v>
      </c>
      <c r="CI7" s="1084"/>
      <c r="CJ7" s="1084"/>
      <c r="CK7" s="1084"/>
      <c r="CL7" s="1085"/>
      <c r="CM7" s="1083">
        <v>-309</v>
      </c>
      <c r="CN7" s="1084"/>
      <c r="CO7" s="1084"/>
      <c r="CP7" s="1084"/>
      <c r="CQ7" s="1085"/>
      <c r="CR7" s="1083">
        <v>4</v>
      </c>
      <c r="CS7" s="1084"/>
      <c r="CT7" s="1084"/>
      <c r="CU7" s="1084"/>
      <c r="CV7" s="1085"/>
      <c r="CW7" s="1083" t="s">
        <v>524</v>
      </c>
      <c r="CX7" s="1084"/>
      <c r="CY7" s="1084"/>
      <c r="CZ7" s="1084"/>
      <c r="DA7" s="1085"/>
      <c r="DB7" s="1083" t="s">
        <v>524</v>
      </c>
      <c r="DC7" s="1084"/>
      <c r="DD7" s="1084"/>
      <c r="DE7" s="1084"/>
      <c r="DF7" s="1085"/>
      <c r="DG7" s="1083">
        <v>611</v>
      </c>
      <c r="DH7" s="1084"/>
      <c r="DI7" s="1084"/>
      <c r="DJ7" s="1084"/>
      <c r="DK7" s="1085"/>
      <c r="DL7" s="1083" t="s">
        <v>524</v>
      </c>
      <c r="DM7" s="1084"/>
      <c r="DN7" s="1084"/>
      <c r="DO7" s="1084"/>
      <c r="DP7" s="1085"/>
      <c r="DQ7" s="1083" t="s">
        <v>524</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589</v>
      </c>
      <c r="BT8" s="980"/>
      <c r="BU8" s="980"/>
      <c r="BV8" s="980"/>
      <c r="BW8" s="980"/>
      <c r="BX8" s="980"/>
      <c r="BY8" s="980"/>
      <c r="BZ8" s="980"/>
      <c r="CA8" s="980"/>
      <c r="CB8" s="980"/>
      <c r="CC8" s="980"/>
      <c r="CD8" s="980"/>
      <c r="CE8" s="980"/>
      <c r="CF8" s="980"/>
      <c r="CG8" s="1001"/>
      <c r="CH8" s="976">
        <v>2</v>
      </c>
      <c r="CI8" s="977"/>
      <c r="CJ8" s="977"/>
      <c r="CK8" s="977"/>
      <c r="CL8" s="978"/>
      <c r="CM8" s="976">
        <v>19</v>
      </c>
      <c r="CN8" s="977"/>
      <c r="CO8" s="977"/>
      <c r="CP8" s="977"/>
      <c r="CQ8" s="978"/>
      <c r="CR8" s="976">
        <v>30</v>
      </c>
      <c r="CS8" s="977"/>
      <c r="CT8" s="977"/>
      <c r="CU8" s="977"/>
      <c r="CV8" s="978"/>
      <c r="CW8" s="976">
        <v>17</v>
      </c>
      <c r="CX8" s="977"/>
      <c r="CY8" s="977"/>
      <c r="CZ8" s="977"/>
      <c r="DA8" s="978"/>
      <c r="DB8" s="976" t="s">
        <v>524</v>
      </c>
      <c r="DC8" s="977"/>
      <c r="DD8" s="977"/>
      <c r="DE8" s="977"/>
      <c r="DF8" s="978"/>
      <c r="DG8" s="976" t="s">
        <v>524</v>
      </c>
      <c r="DH8" s="977"/>
      <c r="DI8" s="977"/>
      <c r="DJ8" s="977"/>
      <c r="DK8" s="978"/>
      <c r="DL8" s="976" t="s">
        <v>524</v>
      </c>
      <c r="DM8" s="977"/>
      <c r="DN8" s="977"/>
      <c r="DO8" s="977"/>
      <c r="DP8" s="978"/>
      <c r="DQ8" s="976" t="s">
        <v>524</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590</v>
      </c>
      <c r="BT9" s="980"/>
      <c r="BU9" s="980"/>
      <c r="BV9" s="980"/>
      <c r="BW9" s="980"/>
      <c r="BX9" s="980"/>
      <c r="BY9" s="980"/>
      <c r="BZ9" s="980"/>
      <c r="CA9" s="980"/>
      <c r="CB9" s="980"/>
      <c r="CC9" s="980"/>
      <c r="CD9" s="980"/>
      <c r="CE9" s="980"/>
      <c r="CF9" s="980"/>
      <c r="CG9" s="1001"/>
      <c r="CH9" s="976">
        <v>-12</v>
      </c>
      <c r="CI9" s="977"/>
      <c r="CJ9" s="977"/>
      <c r="CK9" s="977"/>
      <c r="CL9" s="978"/>
      <c r="CM9" s="976">
        <v>-58</v>
      </c>
      <c r="CN9" s="977"/>
      <c r="CO9" s="977"/>
      <c r="CP9" s="977"/>
      <c r="CQ9" s="978"/>
      <c r="CR9" s="976">
        <v>5</v>
      </c>
      <c r="CS9" s="977"/>
      <c r="CT9" s="977"/>
      <c r="CU9" s="977"/>
      <c r="CV9" s="978"/>
      <c r="CW9" s="976" t="s">
        <v>524</v>
      </c>
      <c r="CX9" s="977"/>
      <c r="CY9" s="977"/>
      <c r="CZ9" s="977"/>
      <c r="DA9" s="978"/>
      <c r="DB9" s="976" t="s">
        <v>524</v>
      </c>
      <c r="DC9" s="977"/>
      <c r="DD9" s="977"/>
      <c r="DE9" s="977"/>
      <c r="DF9" s="978"/>
      <c r="DG9" s="976" t="s">
        <v>524</v>
      </c>
      <c r="DH9" s="977"/>
      <c r="DI9" s="977"/>
      <c r="DJ9" s="977"/>
      <c r="DK9" s="978"/>
      <c r="DL9" s="976" t="s">
        <v>524</v>
      </c>
      <c r="DM9" s="977"/>
      <c r="DN9" s="977"/>
      <c r="DO9" s="977"/>
      <c r="DP9" s="978"/>
      <c r="DQ9" s="976" t="s">
        <v>524</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591</v>
      </c>
      <c r="BT10" s="980"/>
      <c r="BU10" s="980"/>
      <c r="BV10" s="980"/>
      <c r="BW10" s="980"/>
      <c r="BX10" s="980"/>
      <c r="BY10" s="980"/>
      <c r="BZ10" s="980"/>
      <c r="CA10" s="980"/>
      <c r="CB10" s="980"/>
      <c r="CC10" s="980"/>
      <c r="CD10" s="980"/>
      <c r="CE10" s="980"/>
      <c r="CF10" s="980"/>
      <c r="CG10" s="1001"/>
      <c r="CH10" s="976">
        <v>8</v>
      </c>
      <c r="CI10" s="977"/>
      <c r="CJ10" s="977"/>
      <c r="CK10" s="977"/>
      <c r="CL10" s="978"/>
      <c r="CM10" s="976">
        <v>162</v>
      </c>
      <c r="CN10" s="977"/>
      <c r="CO10" s="977"/>
      <c r="CP10" s="977"/>
      <c r="CQ10" s="978"/>
      <c r="CR10" s="976">
        <v>5</v>
      </c>
      <c r="CS10" s="977"/>
      <c r="CT10" s="977"/>
      <c r="CU10" s="977"/>
      <c r="CV10" s="978"/>
      <c r="CW10" s="976" t="s">
        <v>524</v>
      </c>
      <c r="CX10" s="977"/>
      <c r="CY10" s="977"/>
      <c r="CZ10" s="977"/>
      <c r="DA10" s="978"/>
      <c r="DB10" s="976" t="s">
        <v>524</v>
      </c>
      <c r="DC10" s="977"/>
      <c r="DD10" s="977"/>
      <c r="DE10" s="977"/>
      <c r="DF10" s="978"/>
      <c r="DG10" s="976" t="s">
        <v>524</v>
      </c>
      <c r="DH10" s="977"/>
      <c r="DI10" s="977"/>
      <c r="DJ10" s="977"/>
      <c r="DK10" s="978"/>
      <c r="DL10" s="976" t="s">
        <v>524</v>
      </c>
      <c r="DM10" s="977"/>
      <c r="DN10" s="977"/>
      <c r="DO10" s="977"/>
      <c r="DP10" s="978"/>
      <c r="DQ10" s="976" t="s">
        <v>524</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592</v>
      </c>
      <c r="BT11" s="980"/>
      <c r="BU11" s="980"/>
      <c r="BV11" s="980"/>
      <c r="BW11" s="980"/>
      <c r="BX11" s="980"/>
      <c r="BY11" s="980"/>
      <c r="BZ11" s="980"/>
      <c r="CA11" s="980"/>
      <c r="CB11" s="980"/>
      <c r="CC11" s="980"/>
      <c r="CD11" s="980"/>
      <c r="CE11" s="980"/>
      <c r="CF11" s="980"/>
      <c r="CG11" s="1001"/>
      <c r="CH11" s="976">
        <v>-46</v>
      </c>
      <c r="CI11" s="977"/>
      <c r="CJ11" s="977"/>
      <c r="CK11" s="977"/>
      <c r="CL11" s="978"/>
      <c r="CM11" s="976">
        <v>-202</v>
      </c>
      <c r="CN11" s="977"/>
      <c r="CO11" s="977"/>
      <c r="CP11" s="977"/>
      <c r="CQ11" s="978"/>
      <c r="CR11" s="976">
        <v>30</v>
      </c>
      <c r="CS11" s="977"/>
      <c r="CT11" s="977"/>
      <c r="CU11" s="977"/>
      <c r="CV11" s="978"/>
      <c r="CW11" s="976" t="s">
        <v>524</v>
      </c>
      <c r="CX11" s="977"/>
      <c r="CY11" s="977"/>
      <c r="CZ11" s="977"/>
      <c r="DA11" s="978"/>
      <c r="DB11" s="976" t="s">
        <v>524</v>
      </c>
      <c r="DC11" s="977"/>
      <c r="DD11" s="977"/>
      <c r="DE11" s="977"/>
      <c r="DF11" s="978"/>
      <c r="DG11" s="976" t="s">
        <v>524</v>
      </c>
      <c r="DH11" s="977"/>
      <c r="DI11" s="977"/>
      <c r="DJ11" s="977"/>
      <c r="DK11" s="978"/>
      <c r="DL11" s="976" t="s">
        <v>524</v>
      </c>
      <c r="DM11" s="977"/>
      <c r="DN11" s="977"/>
      <c r="DO11" s="977"/>
      <c r="DP11" s="978"/>
      <c r="DQ11" s="976" t="s">
        <v>524</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400</v>
      </c>
      <c r="B23" s="924" t="s">
        <v>401</v>
      </c>
      <c r="C23" s="925"/>
      <c r="D23" s="925"/>
      <c r="E23" s="925"/>
      <c r="F23" s="925"/>
      <c r="G23" s="925"/>
      <c r="H23" s="925"/>
      <c r="I23" s="925"/>
      <c r="J23" s="925"/>
      <c r="K23" s="925"/>
      <c r="L23" s="925"/>
      <c r="M23" s="925"/>
      <c r="N23" s="925"/>
      <c r="O23" s="925"/>
      <c r="P23" s="935"/>
      <c r="Q23" s="1054">
        <v>34832</v>
      </c>
      <c r="R23" s="1048"/>
      <c r="S23" s="1048"/>
      <c r="T23" s="1048"/>
      <c r="U23" s="1048"/>
      <c r="V23" s="1048">
        <v>32780</v>
      </c>
      <c r="W23" s="1048"/>
      <c r="X23" s="1048"/>
      <c r="Y23" s="1048"/>
      <c r="Z23" s="1048"/>
      <c r="AA23" s="1048">
        <v>2052</v>
      </c>
      <c r="AB23" s="1048"/>
      <c r="AC23" s="1048"/>
      <c r="AD23" s="1048"/>
      <c r="AE23" s="1055"/>
      <c r="AF23" s="1056">
        <v>1642</v>
      </c>
      <c r="AG23" s="1048"/>
      <c r="AH23" s="1048"/>
      <c r="AI23" s="1048"/>
      <c r="AJ23" s="1057"/>
      <c r="AK23" s="1058"/>
      <c r="AL23" s="1059"/>
      <c r="AM23" s="1059"/>
      <c r="AN23" s="1059"/>
      <c r="AO23" s="1059"/>
      <c r="AP23" s="1048">
        <v>28050</v>
      </c>
      <c r="AQ23" s="1048"/>
      <c r="AR23" s="1048"/>
      <c r="AS23" s="1048"/>
      <c r="AT23" s="1048"/>
      <c r="AU23" s="1049"/>
      <c r="AV23" s="1049"/>
      <c r="AW23" s="1049"/>
      <c r="AX23" s="1049"/>
      <c r="AY23" s="1050"/>
      <c r="AZ23" s="1051" t="s">
        <v>142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402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381</v>
      </c>
      <c r="B26" s="983"/>
      <c r="C26" s="983"/>
      <c r="D26" s="983"/>
      <c r="E26" s="983"/>
      <c r="F26" s="983"/>
      <c r="G26" s="983"/>
      <c r="H26" s="983"/>
      <c r="I26" s="983"/>
      <c r="J26" s="983"/>
      <c r="K26" s="983"/>
      <c r="L26" s="983"/>
      <c r="M26" s="983"/>
      <c r="N26" s="983"/>
      <c r="O26" s="983"/>
      <c r="P26" s="984"/>
      <c r="Q26" s="988" t="s">
        <v>404</v>
      </c>
      <c r="R26" s="989"/>
      <c r="S26" s="989"/>
      <c r="T26" s="989"/>
      <c r="U26" s="990"/>
      <c r="V26" s="988" t="s">
        <v>405</v>
      </c>
      <c r="W26" s="989"/>
      <c r="X26" s="989"/>
      <c r="Y26" s="989"/>
      <c r="Z26" s="990"/>
      <c r="AA26" s="988" t="s">
        <v>406</v>
      </c>
      <c r="AB26" s="989"/>
      <c r="AC26" s="989"/>
      <c r="AD26" s="989"/>
      <c r="AE26" s="989"/>
      <c r="AF26" s="1042" t="s">
        <v>407</v>
      </c>
      <c r="AG26" s="995"/>
      <c r="AH26" s="995"/>
      <c r="AI26" s="995"/>
      <c r="AJ26" s="1043"/>
      <c r="AK26" s="989" t="s">
        <v>408</v>
      </c>
      <c r="AL26" s="989"/>
      <c r="AM26" s="989"/>
      <c r="AN26" s="989"/>
      <c r="AO26" s="990"/>
      <c r="AP26" s="988" t="s">
        <v>409</v>
      </c>
      <c r="AQ26" s="989"/>
      <c r="AR26" s="989"/>
      <c r="AS26" s="989"/>
      <c r="AT26" s="990"/>
      <c r="AU26" s="988" t="s">
        <v>410</v>
      </c>
      <c r="AV26" s="989"/>
      <c r="AW26" s="989"/>
      <c r="AX26" s="989"/>
      <c r="AY26" s="990"/>
      <c r="AZ26" s="988" t="s">
        <v>411</v>
      </c>
      <c r="BA26" s="989"/>
      <c r="BB26" s="989"/>
      <c r="BC26" s="989"/>
      <c r="BD26" s="990"/>
      <c r="BE26" s="988" t="s">
        <v>388</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412</v>
      </c>
      <c r="C28" s="1035"/>
      <c r="D28" s="1035"/>
      <c r="E28" s="1035"/>
      <c r="F28" s="1035"/>
      <c r="G28" s="1035"/>
      <c r="H28" s="1035"/>
      <c r="I28" s="1035"/>
      <c r="J28" s="1035"/>
      <c r="K28" s="1035"/>
      <c r="L28" s="1035"/>
      <c r="M28" s="1035"/>
      <c r="N28" s="1035"/>
      <c r="O28" s="1035"/>
      <c r="P28" s="1036"/>
      <c r="Q28" s="1037">
        <v>6617</v>
      </c>
      <c r="R28" s="1038"/>
      <c r="S28" s="1038"/>
      <c r="T28" s="1038"/>
      <c r="U28" s="1038"/>
      <c r="V28" s="1038">
        <v>6352</v>
      </c>
      <c r="W28" s="1038"/>
      <c r="X28" s="1038"/>
      <c r="Y28" s="1038"/>
      <c r="Z28" s="1038"/>
      <c r="AA28" s="1038">
        <v>265</v>
      </c>
      <c r="AB28" s="1038"/>
      <c r="AC28" s="1038"/>
      <c r="AD28" s="1038"/>
      <c r="AE28" s="1039"/>
      <c r="AF28" s="1040">
        <v>265</v>
      </c>
      <c r="AG28" s="1038"/>
      <c r="AH28" s="1038"/>
      <c r="AI28" s="1038"/>
      <c r="AJ28" s="1041"/>
      <c r="AK28" s="1029">
        <v>569</v>
      </c>
      <c r="AL28" s="1030"/>
      <c r="AM28" s="1030"/>
      <c r="AN28" s="1030"/>
      <c r="AO28" s="1030"/>
      <c r="AP28" s="1030" t="s">
        <v>524</v>
      </c>
      <c r="AQ28" s="1030"/>
      <c r="AR28" s="1030"/>
      <c r="AS28" s="1030"/>
      <c r="AT28" s="1030"/>
      <c r="AU28" s="1030" t="s">
        <v>524</v>
      </c>
      <c r="AV28" s="1030"/>
      <c r="AW28" s="1030"/>
      <c r="AX28" s="1030"/>
      <c r="AY28" s="1030"/>
      <c r="AZ28" s="1031" t="s">
        <v>524</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413</v>
      </c>
      <c r="C29" s="1018"/>
      <c r="D29" s="1018"/>
      <c r="E29" s="1018"/>
      <c r="F29" s="1018"/>
      <c r="G29" s="1018"/>
      <c r="H29" s="1018"/>
      <c r="I29" s="1018"/>
      <c r="J29" s="1018"/>
      <c r="K29" s="1018"/>
      <c r="L29" s="1018"/>
      <c r="M29" s="1018"/>
      <c r="N29" s="1018"/>
      <c r="O29" s="1018"/>
      <c r="P29" s="1019"/>
      <c r="Q29" s="1025">
        <v>6933</v>
      </c>
      <c r="R29" s="1026"/>
      <c r="S29" s="1026"/>
      <c r="T29" s="1026"/>
      <c r="U29" s="1026"/>
      <c r="V29" s="1026">
        <v>6507</v>
      </c>
      <c r="W29" s="1026"/>
      <c r="X29" s="1026"/>
      <c r="Y29" s="1026"/>
      <c r="Z29" s="1026"/>
      <c r="AA29" s="1026">
        <v>426</v>
      </c>
      <c r="AB29" s="1026"/>
      <c r="AC29" s="1026"/>
      <c r="AD29" s="1026"/>
      <c r="AE29" s="1027"/>
      <c r="AF29" s="1022">
        <v>426</v>
      </c>
      <c r="AG29" s="1023"/>
      <c r="AH29" s="1023"/>
      <c r="AI29" s="1023"/>
      <c r="AJ29" s="1024"/>
      <c r="AK29" s="967">
        <v>1148</v>
      </c>
      <c r="AL29" s="958"/>
      <c r="AM29" s="958"/>
      <c r="AN29" s="958"/>
      <c r="AO29" s="958"/>
      <c r="AP29" s="958" t="s">
        <v>524</v>
      </c>
      <c r="AQ29" s="958"/>
      <c r="AR29" s="958"/>
      <c r="AS29" s="958"/>
      <c r="AT29" s="958"/>
      <c r="AU29" s="958" t="s">
        <v>524</v>
      </c>
      <c r="AV29" s="958"/>
      <c r="AW29" s="958"/>
      <c r="AX29" s="958"/>
      <c r="AY29" s="958"/>
      <c r="AZ29" s="1028" t="s">
        <v>524</v>
      </c>
      <c r="BA29" s="1028"/>
      <c r="BB29" s="1028"/>
      <c r="BC29" s="1028"/>
      <c r="BD29" s="1028"/>
      <c r="BE29" s="959" t="s">
        <v>600</v>
      </c>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414</v>
      </c>
      <c r="C30" s="1018"/>
      <c r="D30" s="1018"/>
      <c r="E30" s="1018"/>
      <c r="F30" s="1018"/>
      <c r="G30" s="1018"/>
      <c r="H30" s="1018"/>
      <c r="I30" s="1018"/>
      <c r="J30" s="1018"/>
      <c r="K30" s="1018"/>
      <c r="L30" s="1018"/>
      <c r="M30" s="1018"/>
      <c r="N30" s="1018"/>
      <c r="O30" s="1018"/>
      <c r="P30" s="1019"/>
      <c r="Q30" s="1025">
        <v>904</v>
      </c>
      <c r="R30" s="1026"/>
      <c r="S30" s="1026"/>
      <c r="T30" s="1026"/>
      <c r="U30" s="1026"/>
      <c r="V30" s="1026">
        <v>902</v>
      </c>
      <c r="W30" s="1026"/>
      <c r="X30" s="1026"/>
      <c r="Y30" s="1026"/>
      <c r="Z30" s="1026"/>
      <c r="AA30" s="1026">
        <v>2</v>
      </c>
      <c r="AB30" s="1026"/>
      <c r="AC30" s="1026"/>
      <c r="AD30" s="1026"/>
      <c r="AE30" s="1027"/>
      <c r="AF30" s="1022">
        <v>2</v>
      </c>
      <c r="AG30" s="1023"/>
      <c r="AH30" s="1023"/>
      <c r="AI30" s="1023"/>
      <c r="AJ30" s="1024"/>
      <c r="AK30" s="967">
        <v>277</v>
      </c>
      <c r="AL30" s="958"/>
      <c r="AM30" s="958"/>
      <c r="AN30" s="958"/>
      <c r="AO30" s="958"/>
      <c r="AP30" s="958" t="s">
        <v>524</v>
      </c>
      <c r="AQ30" s="958"/>
      <c r="AR30" s="958"/>
      <c r="AS30" s="958"/>
      <c r="AT30" s="958"/>
      <c r="AU30" s="958" t="s">
        <v>524</v>
      </c>
      <c r="AV30" s="958"/>
      <c r="AW30" s="958"/>
      <c r="AX30" s="958"/>
      <c r="AY30" s="958"/>
      <c r="AZ30" s="1028" t="s">
        <v>524</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415</v>
      </c>
      <c r="C31" s="1018"/>
      <c r="D31" s="1018"/>
      <c r="E31" s="1018"/>
      <c r="F31" s="1018"/>
      <c r="G31" s="1018"/>
      <c r="H31" s="1018"/>
      <c r="I31" s="1018"/>
      <c r="J31" s="1018"/>
      <c r="K31" s="1018"/>
      <c r="L31" s="1018"/>
      <c r="M31" s="1018"/>
      <c r="N31" s="1018"/>
      <c r="O31" s="1018"/>
      <c r="P31" s="1019"/>
      <c r="Q31" s="1025">
        <v>987</v>
      </c>
      <c r="R31" s="1026"/>
      <c r="S31" s="1026"/>
      <c r="T31" s="1026"/>
      <c r="U31" s="1026"/>
      <c r="V31" s="1026">
        <v>965</v>
      </c>
      <c r="W31" s="1026"/>
      <c r="X31" s="1026"/>
      <c r="Y31" s="1026"/>
      <c r="Z31" s="1026"/>
      <c r="AA31" s="1026">
        <f>Q31-V31</f>
        <v>22</v>
      </c>
      <c r="AB31" s="1026"/>
      <c r="AC31" s="1026"/>
      <c r="AD31" s="1026"/>
      <c r="AE31" s="1027"/>
      <c r="AF31" s="1022">
        <v>1261</v>
      </c>
      <c r="AG31" s="1023"/>
      <c r="AH31" s="1023"/>
      <c r="AI31" s="1023"/>
      <c r="AJ31" s="1024"/>
      <c r="AK31" s="967">
        <v>154</v>
      </c>
      <c r="AL31" s="958"/>
      <c r="AM31" s="958"/>
      <c r="AN31" s="958"/>
      <c r="AO31" s="958"/>
      <c r="AP31" s="958">
        <v>4177</v>
      </c>
      <c r="AQ31" s="958"/>
      <c r="AR31" s="958"/>
      <c r="AS31" s="958"/>
      <c r="AT31" s="958"/>
      <c r="AU31" s="958">
        <v>1358</v>
      </c>
      <c r="AV31" s="958"/>
      <c r="AW31" s="958"/>
      <c r="AX31" s="958"/>
      <c r="AY31" s="958"/>
      <c r="AZ31" s="1028" t="s">
        <v>524</v>
      </c>
      <c r="BA31" s="1028"/>
      <c r="BB31" s="1028"/>
      <c r="BC31" s="1028"/>
      <c r="BD31" s="1028"/>
      <c r="BE31" s="959" t="s">
        <v>416</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417</v>
      </c>
      <c r="C32" s="1018"/>
      <c r="D32" s="1018"/>
      <c r="E32" s="1018"/>
      <c r="F32" s="1018"/>
      <c r="G32" s="1018"/>
      <c r="H32" s="1018"/>
      <c r="I32" s="1018"/>
      <c r="J32" s="1018"/>
      <c r="K32" s="1018"/>
      <c r="L32" s="1018"/>
      <c r="M32" s="1018"/>
      <c r="N32" s="1018"/>
      <c r="O32" s="1018"/>
      <c r="P32" s="1019"/>
      <c r="Q32" s="1025">
        <v>866</v>
      </c>
      <c r="R32" s="1026"/>
      <c r="S32" s="1026"/>
      <c r="T32" s="1026"/>
      <c r="U32" s="1026"/>
      <c r="V32" s="1026">
        <v>914</v>
      </c>
      <c r="W32" s="1026"/>
      <c r="X32" s="1026"/>
      <c r="Y32" s="1026"/>
      <c r="Z32" s="1026"/>
      <c r="AA32" s="1026">
        <f>Q32-V32</f>
        <v>-48</v>
      </c>
      <c r="AB32" s="1026"/>
      <c r="AC32" s="1026"/>
      <c r="AD32" s="1026"/>
      <c r="AE32" s="1027"/>
      <c r="AF32" s="1022">
        <v>80</v>
      </c>
      <c r="AG32" s="1023"/>
      <c r="AH32" s="1023"/>
      <c r="AI32" s="1023"/>
      <c r="AJ32" s="1024"/>
      <c r="AK32" s="967">
        <v>731</v>
      </c>
      <c r="AL32" s="958"/>
      <c r="AM32" s="958"/>
      <c r="AN32" s="958"/>
      <c r="AO32" s="958"/>
      <c r="AP32" s="958">
        <v>8271</v>
      </c>
      <c r="AQ32" s="958"/>
      <c r="AR32" s="958"/>
      <c r="AS32" s="958"/>
      <c r="AT32" s="958"/>
      <c r="AU32" s="958">
        <v>5914</v>
      </c>
      <c r="AV32" s="958"/>
      <c r="AW32" s="958"/>
      <c r="AX32" s="958"/>
      <c r="AY32" s="958"/>
      <c r="AZ32" s="1028" t="s">
        <v>524</v>
      </c>
      <c r="BA32" s="1028"/>
      <c r="BB32" s="1028"/>
      <c r="BC32" s="1028"/>
      <c r="BD32" s="1028"/>
      <c r="BE32" s="959" t="s">
        <v>418</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419</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400</v>
      </c>
      <c r="B63" s="924" t="s">
        <v>420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2035</v>
      </c>
      <c r="AG63" s="946"/>
      <c r="AH63" s="946"/>
      <c r="AI63" s="946"/>
      <c r="AJ63" s="1009"/>
      <c r="AK63" s="1010"/>
      <c r="AL63" s="950"/>
      <c r="AM63" s="950"/>
      <c r="AN63" s="950"/>
      <c r="AO63" s="950"/>
      <c r="AP63" s="946">
        <v>12448</v>
      </c>
      <c r="AQ63" s="946"/>
      <c r="AR63" s="946"/>
      <c r="AS63" s="946"/>
      <c r="AT63" s="946"/>
      <c r="AU63" s="946">
        <v>7282</v>
      </c>
      <c r="AV63" s="946"/>
      <c r="AW63" s="946"/>
      <c r="AX63" s="946"/>
      <c r="AY63" s="946"/>
      <c r="AZ63" s="1004"/>
      <c r="BA63" s="1004"/>
      <c r="BB63" s="1004"/>
      <c r="BC63" s="1004"/>
      <c r="BD63" s="1004"/>
      <c r="BE63" s="947"/>
      <c r="BF63" s="947"/>
      <c r="BG63" s="947"/>
      <c r="BH63" s="947"/>
      <c r="BI63" s="948"/>
      <c r="BJ63" s="1005" t="s">
        <v>142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422</v>
      </c>
      <c r="B66" s="983"/>
      <c r="C66" s="983"/>
      <c r="D66" s="983"/>
      <c r="E66" s="983"/>
      <c r="F66" s="983"/>
      <c r="G66" s="983"/>
      <c r="H66" s="983"/>
      <c r="I66" s="983"/>
      <c r="J66" s="983"/>
      <c r="K66" s="983"/>
      <c r="L66" s="983"/>
      <c r="M66" s="983"/>
      <c r="N66" s="983"/>
      <c r="O66" s="983"/>
      <c r="P66" s="984"/>
      <c r="Q66" s="988" t="s">
        <v>404</v>
      </c>
      <c r="R66" s="989"/>
      <c r="S66" s="989"/>
      <c r="T66" s="989"/>
      <c r="U66" s="990"/>
      <c r="V66" s="988" t="s">
        <v>423</v>
      </c>
      <c r="W66" s="989"/>
      <c r="X66" s="989"/>
      <c r="Y66" s="989"/>
      <c r="Z66" s="990"/>
      <c r="AA66" s="988" t="s">
        <v>406</v>
      </c>
      <c r="AB66" s="989"/>
      <c r="AC66" s="989"/>
      <c r="AD66" s="989"/>
      <c r="AE66" s="990"/>
      <c r="AF66" s="994" t="s">
        <v>424</v>
      </c>
      <c r="AG66" s="995"/>
      <c r="AH66" s="995"/>
      <c r="AI66" s="995"/>
      <c r="AJ66" s="996"/>
      <c r="AK66" s="988" t="s">
        <v>408</v>
      </c>
      <c r="AL66" s="983"/>
      <c r="AM66" s="983"/>
      <c r="AN66" s="983"/>
      <c r="AO66" s="984"/>
      <c r="AP66" s="988" t="s">
        <v>425</v>
      </c>
      <c r="AQ66" s="989"/>
      <c r="AR66" s="989"/>
      <c r="AS66" s="989"/>
      <c r="AT66" s="990"/>
      <c r="AU66" s="988" t="s">
        <v>426</v>
      </c>
      <c r="AV66" s="989"/>
      <c r="AW66" s="989"/>
      <c r="AX66" s="989"/>
      <c r="AY66" s="990"/>
      <c r="AZ66" s="988" t="s">
        <v>388</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593</v>
      </c>
      <c r="C68" s="973"/>
      <c r="D68" s="973"/>
      <c r="E68" s="973"/>
      <c r="F68" s="973"/>
      <c r="G68" s="973"/>
      <c r="H68" s="973"/>
      <c r="I68" s="973"/>
      <c r="J68" s="973"/>
      <c r="K68" s="973"/>
      <c r="L68" s="973"/>
      <c r="M68" s="973"/>
      <c r="N68" s="973"/>
      <c r="O68" s="973"/>
      <c r="P68" s="974"/>
      <c r="Q68" s="975">
        <v>341</v>
      </c>
      <c r="R68" s="969"/>
      <c r="S68" s="969"/>
      <c r="T68" s="969"/>
      <c r="U68" s="969"/>
      <c r="V68" s="969">
        <v>340</v>
      </c>
      <c r="W68" s="969"/>
      <c r="X68" s="969"/>
      <c r="Y68" s="969"/>
      <c r="Z68" s="969"/>
      <c r="AA68" s="969">
        <v>1</v>
      </c>
      <c r="AB68" s="969"/>
      <c r="AC68" s="969"/>
      <c r="AD68" s="969"/>
      <c r="AE68" s="969"/>
      <c r="AF68" s="969">
        <v>1</v>
      </c>
      <c r="AG68" s="969"/>
      <c r="AH68" s="969"/>
      <c r="AI68" s="969"/>
      <c r="AJ68" s="969"/>
      <c r="AK68" s="969">
        <v>2</v>
      </c>
      <c r="AL68" s="969"/>
      <c r="AM68" s="969"/>
      <c r="AN68" s="969"/>
      <c r="AO68" s="969"/>
      <c r="AP68" s="969" t="s">
        <v>524</v>
      </c>
      <c r="AQ68" s="969"/>
      <c r="AR68" s="969"/>
      <c r="AS68" s="969"/>
      <c r="AT68" s="969"/>
      <c r="AU68" s="969" t="s">
        <v>524</v>
      </c>
      <c r="AV68" s="969"/>
      <c r="AW68" s="969"/>
      <c r="AX68" s="969"/>
      <c r="AY68" s="969"/>
      <c r="AZ68" s="970" t="s">
        <v>601</v>
      </c>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594</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t="s">
        <v>603</v>
      </c>
      <c r="AL69" s="958"/>
      <c r="AM69" s="958"/>
      <c r="AN69" s="958"/>
      <c r="AO69" s="958"/>
      <c r="AP69" s="958" t="s">
        <v>524</v>
      </c>
      <c r="AQ69" s="958"/>
      <c r="AR69" s="958"/>
      <c r="AS69" s="958"/>
      <c r="AT69" s="958"/>
      <c r="AU69" s="958" t="s">
        <v>524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595</v>
      </c>
      <c r="C70" s="962"/>
      <c r="D70" s="962"/>
      <c r="E70" s="962"/>
      <c r="F70" s="962"/>
      <c r="G70" s="962"/>
      <c r="H70" s="962"/>
      <c r="I70" s="962"/>
      <c r="J70" s="962"/>
      <c r="K70" s="962"/>
      <c r="L70" s="962"/>
      <c r="M70" s="962"/>
      <c r="N70" s="962"/>
      <c r="O70" s="962"/>
      <c r="P70" s="963"/>
      <c r="Q70" s="964">
        <v>62</v>
      </c>
      <c r="R70" s="958"/>
      <c r="S70" s="958"/>
      <c r="T70" s="958"/>
      <c r="U70" s="958"/>
      <c r="V70" s="958">
        <v>57</v>
      </c>
      <c r="W70" s="958"/>
      <c r="X70" s="958"/>
      <c r="Y70" s="958"/>
      <c r="Z70" s="958"/>
      <c r="AA70" s="958">
        <v>5</v>
      </c>
      <c r="AB70" s="958"/>
      <c r="AC70" s="958"/>
      <c r="AD70" s="958"/>
      <c r="AE70" s="958"/>
      <c r="AF70" s="958">
        <v>5</v>
      </c>
      <c r="AG70" s="958"/>
      <c r="AH70" s="958"/>
      <c r="AI70" s="958"/>
      <c r="AJ70" s="958"/>
      <c r="AK70" s="958" t="s">
        <v>603</v>
      </c>
      <c r="AL70" s="958"/>
      <c r="AM70" s="958"/>
      <c r="AN70" s="958"/>
      <c r="AO70" s="958"/>
      <c r="AP70" s="958" t="s">
        <v>524</v>
      </c>
      <c r="AQ70" s="958"/>
      <c r="AR70" s="958"/>
      <c r="AS70" s="958"/>
      <c r="AT70" s="958"/>
      <c r="AU70" s="958" t="s">
        <v>524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596</v>
      </c>
      <c r="C71" s="962"/>
      <c r="D71" s="962"/>
      <c r="E71" s="962"/>
      <c r="F71" s="962"/>
      <c r="G71" s="962"/>
      <c r="H71" s="962"/>
      <c r="I71" s="962"/>
      <c r="J71" s="962"/>
      <c r="K71" s="962"/>
      <c r="L71" s="962"/>
      <c r="M71" s="962"/>
      <c r="N71" s="962"/>
      <c r="O71" s="962"/>
      <c r="P71" s="963"/>
      <c r="Q71" s="964">
        <v>343</v>
      </c>
      <c r="R71" s="958"/>
      <c r="S71" s="958"/>
      <c r="T71" s="958"/>
      <c r="U71" s="958"/>
      <c r="V71" s="958">
        <v>229</v>
      </c>
      <c r="W71" s="958"/>
      <c r="X71" s="958"/>
      <c r="Y71" s="958"/>
      <c r="Z71" s="958"/>
      <c r="AA71" s="958">
        <v>114</v>
      </c>
      <c r="AB71" s="958"/>
      <c r="AC71" s="958"/>
      <c r="AD71" s="958"/>
      <c r="AE71" s="958"/>
      <c r="AF71" s="958">
        <v>114</v>
      </c>
      <c r="AG71" s="958"/>
      <c r="AH71" s="958"/>
      <c r="AI71" s="958"/>
      <c r="AJ71" s="958"/>
      <c r="AK71" s="958">
        <v>133</v>
      </c>
      <c r="AL71" s="958"/>
      <c r="AM71" s="958"/>
      <c r="AN71" s="958"/>
      <c r="AO71" s="958"/>
      <c r="AP71" s="958" t="s">
        <v>524</v>
      </c>
      <c r="AQ71" s="958"/>
      <c r="AR71" s="958"/>
      <c r="AS71" s="958"/>
      <c r="AT71" s="958"/>
      <c r="AU71" s="958" t="s">
        <v>524</v>
      </c>
      <c r="AV71" s="958"/>
      <c r="AW71" s="958"/>
      <c r="AX71" s="958"/>
      <c r="AY71" s="958"/>
      <c r="AZ71" s="959" t="s">
        <v>604</v>
      </c>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597</v>
      </c>
      <c r="C72" s="962"/>
      <c r="D72" s="962"/>
      <c r="E72" s="962"/>
      <c r="F72" s="962"/>
      <c r="G72" s="962"/>
      <c r="H72" s="962"/>
      <c r="I72" s="962"/>
      <c r="J72" s="962"/>
      <c r="K72" s="962"/>
      <c r="L72" s="962"/>
      <c r="M72" s="962"/>
      <c r="N72" s="962"/>
      <c r="O72" s="962"/>
      <c r="P72" s="963"/>
      <c r="Q72" s="964">
        <v>204864</v>
      </c>
      <c r="R72" s="958"/>
      <c r="S72" s="958"/>
      <c r="T72" s="958"/>
      <c r="U72" s="958"/>
      <c r="V72" s="958">
        <v>198243</v>
      </c>
      <c r="W72" s="958"/>
      <c r="X72" s="958"/>
      <c r="Y72" s="958"/>
      <c r="Z72" s="958"/>
      <c r="AA72" s="958">
        <v>6621</v>
      </c>
      <c r="AB72" s="958"/>
      <c r="AC72" s="958"/>
      <c r="AD72" s="958"/>
      <c r="AE72" s="958"/>
      <c r="AF72" s="958">
        <v>6621</v>
      </c>
      <c r="AG72" s="958"/>
      <c r="AH72" s="958"/>
      <c r="AI72" s="958"/>
      <c r="AJ72" s="958"/>
      <c r="AK72" s="958" t="s">
        <v>603</v>
      </c>
      <c r="AL72" s="958"/>
      <c r="AM72" s="958"/>
      <c r="AN72" s="958"/>
      <c r="AO72" s="958"/>
      <c r="AP72" s="958" t="s">
        <v>524</v>
      </c>
      <c r="AQ72" s="958"/>
      <c r="AR72" s="958"/>
      <c r="AS72" s="958"/>
      <c r="AT72" s="958"/>
      <c r="AU72" s="958" t="s">
        <v>524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598</v>
      </c>
      <c r="C73" s="962"/>
      <c r="D73" s="962"/>
      <c r="E73" s="962"/>
      <c r="F73" s="962"/>
      <c r="G73" s="962"/>
      <c r="H73" s="962"/>
      <c r="I73" s="962"/>
      <c r="J73" s="962"/>
      <c r="K73" s="962"/>
      <c r="L73" s="962"/>
      <c r="M73" s="962"/>
      <c r="N73" s="962"/>
      <c r="O73" s="962"/>
      <c r="P73" s="963"/>
      <c r="Q73" s="964">
        <v>316</v>
      </c>
      <c r="R73" s="958"/>
      <c r="S73" s="958"/>
      <c r="T73" s="958"/>
      <c r="U73" s="958"/>
      <c r="V73" s="958">
        <v>257</v>
      </c>
      <c r="W73" s="958"/>
      <c r="X73" s="958"/>
      <c r="Y73" s="958"/>
      <c r="Z73" s="958"/>
      <c r="AA73" s="958">
        <v>58</v>
      </c>
      <c r="AB73" s="958"/>
      <c r="AC73" s="958"/>
      <c r="AD73" s="958"/>
      <c r="AE73" s="958"/>
      <c r="AF73" s="958">
        <v>11</v>
      </c>
      <c r="AG73" s="958"/>
      <c r="AH73" s="958"/>
      <c r="AI73" s="958"/>
      <c r="AJ73" s="958"/>
      <c r="AK73" s="958">
        <v>2</v>
      </c>
      <c r="AL73" s="958"/>
      <c r="AM73" s="958"/>
      <c r="AN73" s="958"/>
      <c r="AO73" s="958"/>
      <c r="AP73" s="958" t="s">
        <v>524</v>
      </c>
      <c r="AQ73" s="958"/>
      <c r="AR73" s="958"/>
      <c r="AS73" s="958"/>
      <c r="AT73" s="958"/>
      <c r="AU73" s="958" t="s">
        <v>524</v>
      </c>
      <c r="AV73" s="958"/>
      <c r="AW73" s="958"/>
      <c r="AX73" s="958"/>
      <c r="AY73" s="958"/>
      <c r="AZ73" s="959" t="s">
        <v>602</v>
      </c>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400</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6756</v>
      </c>
      <c r="AG88" s="946"/>
      <c r="AH88" s="946"/>
      <c r="AI88" s="946"/>
      <c r="AJ88" s="946"/>
      <c r="AK88" s="950"/>
      <c r="AL88" s="950"/>
      <c r="AM88" s="950"/>
      <c r="AN88" s="950"/>
      <c r="AO88" s="950"/>
      <c r="AP88" s="946" t="s">
        <v>610</v>
      </c>
      <c r="AQ88" s="946"/>
      <c r="AR88" s="946"/>
      <c r="AS88" s="946"/>
      <c r="AT88" s="946"/>
      <c r="AU88" s="946" t="s">
        <v>610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400</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73</v>
      </c>
      <c r="CS102" s="940"/>
      <c r="CT102" s="940"/>
      <c r="CU102" s="940"/>
      <c r="CV102" s="941"/>
      <c r="CW102" s="939">
        <v>17</v>
      </c>
      <c r="CX102" s="940"/>
      <c r="CY102" s="940"/>
      <c r="CZ102" s="940"/>
      <c r="DA102" s="941"/>
      <c r="DB102" s="939" t="s">
        <v>610</v>
      </c>
      <c r="DC102" s="940"/>
      <c r="DD102" s="940"/>
      <c r="DE102" s="940"/>
      <c r="DF102" s="941"/>
      <c r="DG102" s="939">
        <v>611</v>
      </c>
      <c r="DH102" s="940"/>
      <c r="DI102" s="940"/>
      <c r="DJ102" s="940"/>
      <c r="DK102" s="941"/>
      <c r="DL102" s="939" t="s">
        <v>610</v>
      </c>
      <c r="DM102" s="940"/>
      <c r="DN102" s="940"/>
      <c r="DO102" s="940"/>
      <c r="DP102" s="941"/>
      <c r="DQ102" s="939" t="s">
        <v>610</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318</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318</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318</v>
      </c>
      <c r="DR109" s="883"/>
      <c r="DS109" s="883"/>
      <c r="DT109" s="883"/>
      <c r="DU109" s="884"/>
      <c r="DV109" s="885" t="s">
        <v>438</v>
      </c>
      <c r="DW109" s="883"/>
      <c r="DX109" s="883"/>
      <c r="DY109" s="883"/>
      <c r="DZ109" s="916"/>
    </row>
    <row r="110" spans="1:131" s="224" customFormat="1" ht="26.25" customHeight="1" x14ac:dyDescent="0.2">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3105734</v>
      </c>
      <c r="AB110" s="876"/>
      <c r="AC110" s="876"/>
      <c r="AD110" s="876"/>
      <c r="AE110" s="877"/>
      <c r="AF110" s="878">
        <v>3039600</v>
      </c>
      <c r="AG110" s="876"/>
      <c r="AH110" s="876"/>
      <c r="AI110" s="876"/>
      <c r="AJ110" s="877"/>
      <c r="AK110" s="878">
        <v>3038279</v>
      </c>
      <c r="AL110" s="876"/>
      <c r="AM110" s="876"/>
      <c r="AN110" s="876"/>
      <c r="AO110" s="877"/>
      <c r="AP110" s="879">
        <v>22.1</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29543525</v>
      </c>
      <c r="BR110" s="829"/>
      <c r="BS110" s="829"/>
      <c r="BT110" s="829"/>
      <c r="BU110" s="829"/>
      <c r="BV110" s="829">
        <v>29101566</v>
      </c>
      <c r="BW110" s="829"/>
      <c r="BX110" s="829"/>
      <c r="BY110" s="829"/>
      <c r="BZ110" s="829"/>
      <c r="CA110" s="829">
        <v>28049981</v>
      </c>
      <c r="CB110" s="829"/>
      <c r="CC110" s="829"/>
      <c r="CD110" s="829"/>
      <c r="CE110" s="829"/>
      <c r="CF110" s="853">
        <v>203.6</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445</v>
      </c>
      <c r="DM110" s="829"/>
      <c r="DN110" s="829"/>
      <c r="DO110" s="829"/>
      <c r="DP110" s="829"/>
      <c r="DQ110" s="829" t="s">
        <v>444</v>
      </c>
      <c r="DR110" s="829"/>
      <c r="DS110" s="829"/>
      <c r="DT110" s="829"/>
      <c r="DU110" s="829"/>
      <c r="DV110" s="830" t="s">
        <v>142</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142</v>
      </c>
      <c r="AB111" s="906"/>
      <c r="AC111" s="906"/>
      <c r="AD111" s="906"/>
      <c r="AE111" s="907"/>
      <c r="AF111" s="908" t="s">
        <v>445</v>
      </c>
      <c r="AG111" s="906"/>
      <c r="AH111" s="906"/>
      <c r="AI111" s="906"/>
      <c r="AJ111" s="907"/>
      <c r="AK111" s="908" t="s">
        <v>142</v>
      </c>
      <c r="AL111" s="906"/>
      <c r="AM111" s="906"/>
      <c r="AN111" s="906"/>
      <c r="AO111" s="907"/>
      <c r="AP111" s="909" t="s">
        <v>444</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445</v>
      </c>
      <c r="BR111" s="804"/>
      <c r="BS111" s="804"/>
      <c r="BT111" s="804"/>
      <c r="BU111" s="804"/>
      <c r="BV111" s="804" t="s">
        <v>445</v>
      </c>
      <c r="BW111" s="804"/>
      <c r="BX111" s="804"/>
      <c r="BY111" s="804"/>
      <c r="BZ111" s="804"/>
      <c r="CA111" s="804" t="s">
        <v>444</v>
      </c>
      <c r="CB111" s="804"/>
      <c r="CC111" s="804"/>
      <c r="CD111" s="804"/>
      <c r="CE111" s="804"/>
      <c r="CF111" s="862" t="s">
        <v>444</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444</v>
      </c>
      <c r="DH111" s="804"/>
      <c r="DI111" s="804"/>
      <c r="DJ111" s="804"/>
      <c r="DK111" s="804"/>
      <c r="DL111" s="804" t="s">
        <v>444</v>
      </c>
      <c r="DM111" s="804"/>
      <c r="DN111" s="804"/>
      <c r="DO111" s="804"/>
      <c r="DP111" s="804"/>
      <c r="DQ111" s="804" t="s">
        <v>142</v>
      </c>
      <c r="DR111" s="804"/>
      <c r="DS111" s="804"/>
      <c r="DT111" s="804"/>
      <c r="DU111" s="804"/>
      <c r="DV111" s="781" t="s">
        <v>142</v>
      </c>
      <c r="DW111" s="781"/>
      <c r="DX111" s="781"/>
      <c r="DY111" s="781"/>
      <c r="DZ111" s="782"/>
    </row>
    <row r="112" spans="1:131" s="224" customFormat="1" ht="26.25" customHeight="1" x14ac:dyDescent="0.2">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142</v>
      </c>
      <c r="AB112" s="767"/>
      <c r="AC112" s="767"/>
      <c r="AD112" s="767"/>
      <c r="AE112" s="768"/>
      <c r="AF112" s="769" t="s">
        <v>142</v>
      </c>
      <c r="AG112" s="767"/>
      <c r="AH112" s="767"/>
      <c r="AI112" s="767"/>
      <c r="AJ112" s="768"/>
      <c r="AK112" s="769" t="s">
        <v>444</v>
      </c>
      <c r="AL112" s="767"/>
      <c r="AM112" s="767"/>
      <c r="AN112" s="767"/>
      <c r="AO112" s="768"/>
      <c r="AP112" s="811" t="s">
        <v>444</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8356368</v>
      </c>
      <c r="BR112" s="804"/>
      <c r="BS112" s="804"/>
      <c r="BT112" s="804"/>
      <c r="BU112" s="804"/>
      <c r="BV112" s="804">
        <v>7531084</v>
      </c>
      <c r="BW112" s="804"/>
      <c r="BX112" s="804"/>
      <c r="BY112" s="804"/>
      <c r="BZ112" s="804"/>
      <c r="CA112" s="804">
        <v>7271229</v>
      </c>
      <c r="CB112" s="804"/>
      <c r="CC112" s="804"/>
      <c r="CD112" s="804"/>
      <c r="CE112" s="804"/>
      <c r="CF112" s="862">
        <v>52.8</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444</v>
      </c>
      <c r="DH112" s="804"/>
      <c r="DI112" s="804"/>
      <c r="DJ112" s="804"/>
      <c r="DK112" s="804"/>
      <c r="DL112" s="804" t="s">
        <v>142</v>
      </c>
      <c r="DM112" s="804"/>
      <c r="DN112" s="804"/>
      <c r="DO112" s="804"/>
      <c r="DP112" s="804"/>
      <c r="DQ112" s="804" t="s">
        <v>444</v>
      </c>
      <c r="DR112" s="804"/>
      <c r="DS112" s="804"/>
      <c r="DT112" s="804"/>
      <c r="DU112" s="804"/>
      <c r="DV112" s="781" t="s">
        <v>142</v>
      </c>
      <c r="DW112" s="781"/>
      <c r="DX112" s="781"/>
      <c r="DY112" s="781"/>
      <c r="DZ112" s="782"/>
    </row>
    <row r="113" spans="1:130" s="224" customFormat="1" ht="26.25" customHeight="1" x14ac:dyDescent="0.2">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734566</v>
      </c>
      <c r="AB113" s="906"/>
      <c r="AC113" s="906"/>
      <c r="AD113" s="906"/>
      <c r="AE113" s="907"/>
      <c r="AF113" s="908">
        <v>704294</v>
      </c>
      <c r="AG113" s="906"/>
      <c r="AH113" s="906"/>
      <c r="AI113" s="906"/>
      <c r="AJ113" s="907"/>
      <c r="AK113" s="908">
        <v>731973</v>
      </c>
      <c r="AL113" s="906"/>
      <c r="AM113" s="906"/>
      <c r="AN113" s="906"/>
      <c r="AO113" s="907"/>
      <c r="AP113" s="909">
        <v>5.3</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t="s">
        <v>444</v>
      </c>
      <c r="BR113" s="804"/>
      <c r="BS113" s="804"/>
      <c r="BT113" s="804"/>
      <c r="BU113" s="804"/>
      <c r="BV113" s="804" t="s">
        <v>444</v>
      </c>
      <c r="BW113" s="804"/>
      <c r="BX113" s="804"/>
      <c r="BY113" s="804"/>
      <c r="BZ113" s="804"/>
      <c r="CA113" s="804" t="s">
        <v>444</v>
      </c>
      <c r="CB113" s="804"/>
      <c r="CC113" s="804"/>
      <c r="CD113" s="804"/>
      <c r="CE113" s="804"/>
      <c r="CF113" s="862" t="s">
        <v>142</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444</v>
      </c>
      <c r="DH113" s="767"/>
      <c r="DI113" s="767"/>
      <c r="DJ113" s="767"/>
      <c r="DK113" s="768"/>
      <c r="DL113" s="769" t="s">
        <v>142</v>
      </c>
      <c r="DM113" s="767"/>
      <c r="DN113" s="767"/>
      <c r="DO113" s="767"/>
      <c r="DP113" s="768"/>
      <c r="DQ113" s="769" t="s">
        <v>142</v>
      </c>
      <c r="DR113" s="767"/>
      <c r="DS113" s="767"/>
      <c r="DT113" s="767"/>
      <c r="DU113" s="768"/>
      <c r="DV113" s="811" t="s">
        <v>444</v>
      </c>
      <c r="DW113" s="812"/>
      <c r="DX113" s="812"/>
      <c r="DY113" s="812"/>
      <c r="DZ113" s="813"/>
    </row>
    <row r="114" spans="1:130" s="224" customFormat="1" ht="26.25" customHeight="1" x14ac:dyDescent="0.2">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142</v>
      </c>
      <c r="AB114" s="767"/>
      <c r="AC114" s="767"/>
      <c r="AD114" s="767"/>
      <c r="AE114" s="768"/>
      <c r="AF114" s="769" t="s">
        <v>444</v>
      </c>
      <c r="AG114" s="767"/>
      <c r="AH114" s="767"/>
      <c r="AI114" s="767"/>
      <c r="AJ114" s="768"/>
      <c r="AK114" s="769" t="s">
        <v>444</v>
      </c>
      <c r="AL114" s="767"/>
      <c r="AM114" s="767"/>
      <c r="AN114" s="767"/>
      <c r="AO114" s="768"/>
      <c r="AP114" s="811" t="s">
        <v>457</v>
      </c>
      <c r="AQ114" s="812"/>
      <c r="AR114" s="812"/>
      <c r="AS114" s="812"/>
      <c r="AT114" s="813"/>
      <c r="AU114" s="919"/>
      <c r="AV114" s="920"/>
      <c r="AW114" s="920"/>
      <c r="AX114" s="920"/>
      <c r="AY114" s="920"/>
      <c r="AZ114" s="802" t="s">
        <v>458</v>
      </c>
      <c r="BA114" s="739"/>
      <c r="BB114" s="739"/>
      <c r="BC114" s="739"/>
      <c r="BD114" s="739"/>
      <c r="BE114" s="739"/>
      <c r="BF114" s="739"/>
      <c r="BG114" s="739"/>
      <c r="BH114" s="739"/>
      <c r="BI114" s="739"/>
      <c r="BJ114" s="739"/>
      <c r="BK114" s="739"/>
      <c r="BL114" s="739"/>
      <c r="BM114" s="739"/>
      <c r="BN114" s="739"/>
      <c r="BO114" s="739"/>
      <c r="BP114" s="740"/>
      <c r="BQ114" s="803">
        <v>5607736</v>
      </c>
      <c r="BR114" s="804"/>
      <c r="BS114" s="804"/>
      <c r="BT114" s="804"/>
      <c r="BU114" s="804"/>
      <c r="BV114" s="804">
        <v>5541345</v>
      </c>
      <c r="BW114" s="804"/>
      <c r="BX114" s="804"/>
      <c r="BY114" s="804"/>
      <c r="BZ114" s="804"/>
      <c r="CA114" s="804">
        <v>5125529</v>
      </c>
      <c r="CB114" s="804"/>
      <c r="CC114" s="804"/>
      <c r="CD114" s="804"/>
      <c r="CE114" s="804"/>
      <c r="CF114" s="862">
        <v>37.200000000000003</v>
      </c>
      <c r="CG114" s="863"/>
      <c r="CH114" s="863"/>
      <c r="CI114" s="863"/>
      <c r="CJ114" s="863"/>
      <c r="CK114" s="914"/>
      <c r="CL114" s="808"/>
      <c r="CM114" s="802" t="s">
        <v>459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444</v>
      </c>
      <c r="DH114" s="767"/>
      <c r="DI114" s="767"/>
      <c r="DJ114" s="767"/>
      <c r="DK114" s="768"/>
      <c r="DL114" s="769" t="s">
        <v>142</v>
      </c>
      <c r="DM114" s="767"/>
      <c r="DN114" s="767"/>
      <c r="DO114" s="767"/>
      <c r="DP114" s="768"/>
      <c r="DQ114" s="769" t="s">
        <v>444</v>
      </c>
      <c r="DR114" s="767"/>
      <c r="DS114" s="767"/>
      <c r="DT114" s="767"/>
      <c r="DU114" s="768"/>
      <c r="DV114" s="811" t="s">
        <v>444</v>
      </c>
      <c r="DW114" s="812"/>
      <c r="DX114" s="812"/>
      <c r="DY114" s="812"/>
      <c r="DZ114" s="813"/>
    </row>
    <row r="115" spans="1:130" s="224" customFormat="1" ht="26.25" customHeight="1" x14ac:dyDescent="0.2">
      <c r="A115" s="901"/>
      <c r="B115" s="902"/>
      <c r="C115" s="739" t="s">
        <v>460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444</v>
      </c>
      <c r="AB115" s="906"/>
      <c r="AC115" s="906"/>
      <c r="AD115" s="906"/>
      <c r="AE115" s="907"/>
      <c r="AF115" s="908" t="s">
        <v>444</v>
      </c>
      <c r="AG115" s="906"/>
      <c r="AH115" s="906"/>
      <c r="AI115" s="906"/>
      <c r="AJ115" s="907"/>
      <c r="AK115" s="908" t="s">
        <v>457</v>
      </c>
      <c r="AL115" s="906"/>
      <c r="AM115" s="906"/>
      <c r="AN115" s="906"/>
      <c r="AO115" s="907"/>
      <c r="AP115" s="909" t="s">
        <v>444</v>
      </c>
      <c r="AQ115" s="910"/>
      <c r="AR115" s="910"/>
      <c r="AS115" s="910"/>
      <c r="AT115" s="911"/>
      <c r="AU115" s="919"/>
      <c r="AV115" s="920"/>
      <c r="AW115" s="920"/>
      <c r="AX115" s="920"/>
      <c r="AY115" s="920"/>
      <c r="AZ115" s="802" t="s">
        <v>461</v>
      </c>
      <c r="BA115" s="739"/>
      <c r="BB115" s="739"/>
      <c r="BC115" s="739"/>
      <c r="BD115" s="739"/>
      <c r="BE115" s="739"/>
      <c r="BF115" s="739"/>
      <c r="BG115" s="739"/>
      <c r="BH115" s="739"/>
      <c r="BI115" s="739"/>
      <c r="BJ115" s="739"/>
      <c r="BK115" s="739"/>
      <c r="BL115" s="739"/>
      <c r="BM115" s="739"/>
      <c r="BN115" s="739"/>
      <c r="BO115" s="739"/>
      <c r="BP115" s="740"/>
      <c r="BQ115" s="803">
        <v>318417</v>
      </c>
      <c r="BR115" s="804"/>
      <c r="BS115" s="804"/>
      <c r="BT115" s="804"/>
      <c r="BU115" s="804"/>
      <c r="BV115" s="804">
        <v>319487</v>
      </c>
      <c r="BW115" s="804"/>
      <c r="BX115" s="804"/>
      <c r="BY115" s="804"/>
      <c r="BZ115" s="804"/>
      <c r="CA115" s="804">
        <v>309540</v>
      </c>
      <c r="CB115" s="804"/>
      <c r="CC115" s="804"/>
      <c r="CD115" s="804"/>
      <c r="CE115" s="804"/>
      <c r="CF115" s="862">
        <v>2.2000000000000002</v>
      </c>
      <c r="CG115" s="863"/>
      <c r="CH115" s="863"/>
      <c r="CI115" s="863"/>
      <c r="CJ115" s="863"/>
      <c r="CK115" s="914"/>
      <c r="CL115" s="808"/>
      <c r="CM115" s="802" t="s">
        <v>462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142</v>
      </c>
      <c r="DH115" s="767"/>
      <c r="DI115" s="767"/>
      <c r="DJ115" s="767"/>
      <c r="DK115" s="768"/>
      <c r="DL115" s="769" t="s">
        <v>444</v>
      </c>
      <c r="DM115" s="767"/>
      <c r="DN115" s="767"/>
      <c r="DO115" s="767"/>
      <c r="DP115" s="768"/>
      <c r="DQ115" s="769" t="s">
        <v>444</v>
      </c>
      <c r="DR115" s="767"/>
      <c r="DS115" s="767"/>
      <c r="DT115" s="767"/>
      <c r="DU115" s="768"/>
      <c r="DV115" s="811" t="s">
        <v>142</v>
      </c>
      <c r="DW115" s="812"/>
      <c r="DX115" s="812"/>
      <c r="DY115" s="812"/>
      <c r="DZ115" s="813"/>
    </row>
    <row r="116" spans="1:130" s="224" customFormat="1" ht="26.25" customHeight="1" x14ac:dyDescent="0.2">
      <c r="A116" s="903"/>
      <c r="B116" s="904"/>
      <c r="C116" s="826" t="s">
        <v>463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142</v>
      </c>
      <c r="AB116" s="767"/>
      <c r="AC116" s="767"/>
      <c r="AD116" s="767"/>
      <c r="AE116" s="768"/>
      <c r="AF116" s="769" t="s">
        <v>142</v>
      </c>
      <c r="AG116" s="767"/>
      <c r="AH116" s="767"/>
      <c r="AI116" s="767"/>
      <c r="AJ116" s="768"/>
      <c r="AK116" s="769" t="s">
        <v>444</v>
      </c>
      <c r="AL116" s="767"/>
      <c r="AM116" s="767"/>
      <c r="AN116" s="767"/>
      <c r="AO116" s="768"/>
      <c r="AP116" s="811" t="s">
        <v>444</v>
      </c>
      <c r="AQ116" s="812"/>
      <c r="AR116" s="812"/>
      <c r="AS116" s="812"/>
      <c r="AT116" s="813"/>
      <c r="AU116" s="919"/>
      <c r="AV116" s="920"/>
      <c r="AW116" s="920"/>
      <c r="AX116" s="920"/>
      <c r="AY116" s="920"/>
      <c r="AZ116" s="896" t="s">
        <v>464</v>
      </c>
      <c r="BA116" s="897"/>
      <c r="BB116" s="897"/>
      <c r="BC116" s="897"/>
      <c r="BD116" s="897"/>
      <c r="BE116" s="897"/>
      <c r="BF116" s="897"/>
      <c r="BG116" s="897"/>
      <c r="BH116" s="897"/>
      <c r="BI116" s="897"/>
      <c r="BJ116" s="897"/>
      <c r="BK116" s="897"/>
      <c r="BL116" s="897"/>
      <c r="BM116" s="897"/>
      <c r="BN116" s="897"/>
      <c r="BO116" s="897"/>
      <c r="BP116" s="898"/>
      <c r="BQ116" s="803" t="s">
        <v>142</v>
      </c>
      <c r="BR116" s="804"/>
      <c r="BS116" s="804"/>
      <c r="BT116" s="804"/>
      <c r="BU116" s="804"/>
      <c r="BV116" s="804" t="s">
        <v>444</v>
      </c>
      <c r="BW116" s="804"/>
      <c r="BX116" s="804"/>
      <c r="BY116" s="804"/>
      <c r="BZ116" s="804"/>
      <c r="CA116" s="804" t="s">
        <v>444</v>
      </c>
      <c r="CB116" s="804"/>
      <c r="CC116" s="804"/>
      <c r="CD116" s="804"/>
      <c r="CE116" s="804"/>
      <c r="CF116" s="862" t="s">
        <v>142</v>
      </c>
      <c r="CG116" s="863"/>
      <c r="CH116" s="863"/>
      <c r="CI116" s="863"/>
      <c r="CJ116" s="863"/>
      <c r="CK116" s="914"/>
      <c r="CL116" s="808"/>
      <c r="CM116" s="802" t="s">
        <v>465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444</v>
      </c>
      <c r="DH116" s="767"/>
      <c r="DI116" s="767"/>
      <c r="DJ116" s="767"/>
      <c r="DK116" s="768"/>
      <c r="DL116" s="769" t="s">
        <v>444</v>
      </c>
      <c r="DM116" s="767"/>
      <c r="DN116" s="767"/>
      <c r="DO116" s="767"/>
      <c r="DP116" s="768"/>
      <c r="DQ116" s="769" t="s">
        <v>142</v>
      </c>
      <c r="DR116" s="767"/>
      <c r="DS116" s="767"/>
      <c r="DT116" s="767"/>
      <c r="DU116" s="768"/>
      <c r="DV116" s="811" t="s">
        <v>142</v>
      </c>
      <c r="DW116" s="812"/>
      <c r="DX116" s="812"/>
      <c r="DY116" s="812"/>
      <c r="DZ116" s="813"/>
    </row>
    <row r="117" spans="1:130" s="224" customFormat="1" ht="26.25" customHeight="1" x14ac:dyDescent="0.2">
      <c r="A117" s="882" t="s">
        <v>195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466</v>
      </c>
      <c r="Z117" s="884"/>
      <c r="AA117" s="889">
        <v>3840300</v>
      </c>
      <c r="AB117" s="890"/>
      <c r="AC117" s="890"/>
      <c r="AD117" s="890"/>
      <c r="AE117" s="891"/>
      <c r="AF117" s="892">
        <v>3743894</v>
      </c>
      <c r="AG117" s="890"/>
      <c r="AH117" s="890"/>
      <c r="AI117" s="890"/>
      <c r="AJ117" s="891"/>
      <c r="AK117" s="892">
        <v>3770252</v>
      </c>
      <c r="AL117" s="890"/>
      <c r="AM117" s="890"/>
      <c r="AN117" s="890"/>
      <c r="AO117" s="891"/>
      <c r="AP117" s="893"/>
      <c r="AQ117" s="894"/>
      <c r="AR117" s="894"/>
      <c r="AS117" s="894"/>
      <c r="AT117" s="895"/>
      <c r="AU117" s="919"/>
      <c r="AV117" s="920"/>
      <c r="AW117" s="920"/>
      <c r="AX117" s="920"/>
      <c r="AY117" s="920"/>
      <c r="AZ117" s="850" t="s">
        <v>467</v>
      </c>
      <c r="BA117" s="851"/>
      <c r="BB117" s="851"/>
      <c r="BC117" s="851"/>
      <c r="BD117" s="851"/>
      <c r="BE117" s="851"/>
      <c r="BF117" s="851"/>
      <c r="BG117" s="851"/>
      <c r="BH117" s="851"/>
      <c r="BI117" s="851"/>
      <c r="BJ117" s="851"/>
      <c r="BK117" s="851"/>
      <c r="BL117" s="851"/>
      <c r="BM117" s="851"/>
      <c r="BN117" s="851"/>
      <c r="BO117" s="851"/>
      <c r="BP117" s="852"/>
      <c r="BQ117" s="803" t="s">
        <v>457</v>
      </c>
      <c r="BR117" s="804"/>
      <c r="BS117" s="804"/>
      <c r="BT117" s="804"/>
      <c r="BU117" s="804"/>
      <c r="BV117" s="804" t="s">
        <v>142</v>
      </c>
      <c r="BW117" s="804"/>
      <c r="BX117" s="804"/>
      <c r="BY117" s="804"/>
      <c r="BZ117" s="804"/>
      <c r="CA117" s="804" t="s">
        <v>457</v>
      </c>
      <c r="CB117" s="804"/>
      <c r="CC117" s="804"/>
      <c r="CD117" s="804"/>
      <c r="CE117" s="804"/>
      <c r="CF117" s="862" t="s">
        <v>445</v>
      </c>
      <c r="CG117" s="863"/>
      <c r="CH117" s="863"/>
      <c r="CI117" s="863"/>
      <c r="CJ117" s="863"/>
      <c r="CK117" s="914"/>
      <c r="CL117" s="808"/>
      <c r="CM117" s="802" t="s">
        <v>468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445</v>
      </c>
      <c r="DH117" s="767"/>
      <c r="DI117" s="767"/>
      <c r="DJ117" s="767"/>
      <c r="DK117" s="768"/>
      <c r="DL117" s="769" t="s">
        <v>445</v>
      </c>
      <c r="DM117" s="767"/>
      <c r="DN117" s="767"/>
      <c r="DO117" s="767"/>
      <c r="DP117" s="768"/>
      <c r="DQ117" s="769" t="s">
        <v>444</v>
      </c>
      <c r="DR117" s="767"/>
      <c r="DS117" s="767"/>
      <c r="DT117" s="767"/>
      <c r="DU117" s="768"/>
      <c r="DV117" s="811" t="s">
        <v>445</v>
      </c>
      <c r="DW117" s="812"/>
      <c r="DX117" s="812"/>
      <c r="DY117" s="812"/>
      <c r="DZ117" s="813"/>
    </row>
    <row r="118" spans="1:130" s="224" customFormat="1" ht="26.25" customHeight="1" x14ac:dyDescent="0.2">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318</v>
      </c>
      <c r="AL118" s="883"/>
      <c r="AM118" s="883"/>
      <c r="AN118" s="883"/>
      <c r="AO118" s="884"/>
      <c r="AP118" s="886" t="s">
        <v>438</v>
      </c>
      <c r="AQ118" s="887"/>
      <c r="AR118" s="887"/>
      <c r="AS118" s="887"/>
      <c r="AT118" s="888"/>
      <c r="AU118" s="919"/>
      <c r="AV118" s="920"/>
      <c r="AW118" s="920"/>
      <c r="AX118" s="920"/>
      <c r="AY118" s="920"/>
      <c r="AZ118" s="825" t="s">
        <v>469</v>
      </c>
      <c r="BA118" s="826"/>
      <c r="BB118" s="826"/>
      <c r="BC118" s="826"/>
      <c r="BD118" s="826"/>
      <c r="BE118" s="826"/>
      <c r="BF118" s="826"/>
      <c r="BG118" s="826"/>
      <c r="BH118" s="826"/>
      <c r="BI118" s="826"/>
      <c r="BJ118" s="826"/>
      <c r="BK118" s="826"/>
      <c r="BL118" s="826"/>
      <c r="BM118" s="826"/>
      <c r="BN118" s="826"/>
      <c r="BO118" s="826"/>
      <c r="BP118" s="827"/>
      <c r="BQ118" s="866" t="s">
        <v>457</v>
      </c>
      <c r="BR118" s="832"/>
      <c r="BS118" s="832"/>
      <c r="BT118" s="832"/>
      <c r="BU118" s="832"/>
      <c r="BV118" s="832" t="s">
        <v>142</v>
      </c>
      <c r="BW118" s="832"/>
      <c r="BX118" s="832"/>
      <c r="BY118" s="832"/>
      <c r="BZ118" s="832"/>
      <c r="CA118" s="832" t="s">
        <v>445</v>
      </c>
      <c r="CB118" s="832"/>
      <c r="CC118" s="832"/>
      <c r="CD118" s="832"/>
      <c r="CE118" s="832"/>
      <c r="CF118" s="862" t="s">
        <v>457</v>
      </c>
      <c r="CG118" s="863"/>
      <c r="CH118" s="863"/>
      <c r="CI118" s="863"/>
      <c r="CJ118" s="863"/>
      <c r="CK118" s="914"/>
      <c r="CL118" s="808"/>
      <c r="CM118" s="802" t="s">
        <v>470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457</v>
      </c>
      <c r="DH118" s="767"/>
      <c r="DI118" s="767"/>
      <c r="DJ118" s="767"/>
      <c r="DK118" s="768"/>
      <c r="DL118" s="769" t="s">
        <v>444</v>
      </c>
      <c r="DM118" s="767"/>
      <c r="DN118" s="767"/>
      <c r="DO118" s="767"/>
      <c r="DP118" s="768"/>
      <c r="DQ118" s="769" t="s">
        <v>445</v>
      </c>
      <c r="DR118" s="767"/>
      <c r="DS118" s="767"/>
      <c r="DT118" s="767"/>
      <c r="DU118" s="768"/>
      <c r="DV118" s="811" t="s">
        <v>142</v>
      </c>
      <c r="DW118" s="812"/>
      <c r="DX118" s="812"/>
      <c r="DY118" s="812"/>
      <c r="DZ118" s="813"/>
    </row>
    <row r="119" spans="1:130" s="224" customFormat="1" ht="26.25" customHeight="1" x14ac:dyDescent="0.2">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445</v>
      </c>
      <c r="AB119" s="876"/>
      <c r="AC119" s="876"/>
      <c r="AD119" s="876"/>
      <c r="AE119" s="877"/>
      <c r="AF119" s="878" t="s">
        <v>445</v>
      </c>
      <c r="AG119" s="876"/>
      <c r="AH119" s="876"/>
      <c r="AI119" s="876"/>
      <c r="AJ119" s="877"/>
      <c r="AK119" s="878" t="s">
        <v>457</v>
      </c>
      <c r="AL119" s="876"/>
      <c r="AM119" s="876"/>
      <c r="AN119" s="876"/>
      <c r="AO119" s="877"/>
      <c r="AP119" s="879" t="s">
        <v>142</v>
      </c>
      <c r="AQ119" s="880"/>
      <c r="AR119" s="880"/>
      <c r="AS119" s="880"/>
      <c r="AT119" s="881"/>
      <c r="AU119" s="921"/>
      <c r="AV119" s="922"/>
      <c r="AW119" s="922"/>
      <c r="AX119" s="922"/>
      <c r="AY119" s="922"/>
      <c r="AZ119" s="247" t="s">
        <v>195</v>
      </c>
      <c r="BA119" s="247"/>
      <c r="BB119" s="247"/>
      <c r="BC119" s="247"/>
      <c r="BD119" s="247"/>
      <c r="BE119" s="247"/>
      <c r="BF119" s="247"/>
      <c r="BG119" s="247"/>
      <c r="BH119" s="247"/>
      <c r="BI119" s="247"/>
      <c r="BJ119" s="247"/>
      <c r="BK119" s="247"/>
      <c r="BL119" s="247"/>
      <c r="BM119" s="247"/>
      <c r="BN119" s="247"/>
      <c r="BO119" s="864" t="s">
        <v>471</v>
      </c>
      <c r="BP119" s="865"/>
      <c r="BQ119" s="866">
        <v>43826046</v>
      </c>
      <c r="BR119" s="832"/>
      <c r="BS119" s="832"/>
      <c r="BT119" s="832"/>
      <c r="BU119" s="832"/>
      <c r="BV119" s="832">
        <v>42493482</v>
      </c>
      <c r="BW119" s="832"/>
      <c r="BX119" s="832"/>
      <c r="BY119" s="832"/>
      <c r="BZ119" s="832"/>
      <c r="CA119" s="832">
        <v>40756279</v>
      </c>
      <c r="CB119" s="832"/>
      <c r="CC119" s="832"/>
      <c r="CD119" s="832"/>
      <c r="CE119" s="832"/>
      <c r="CF119" s="735"/>
      <c r="CG119" s="736"/>
      <c r="CH119" s="736"/>
      <c r="CI119" s="736"/>
      <c r="CJ119" s="821"/>
      <c r="CK119" s="915"/>
      <c r="CL119" s="810"/>
      <c r="CM119" s="825" t="s">
        <v>472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457</v>
      </c>
      <c r="DH119" s="751"/>
      <c r="DI119" s="751"/>
      <c r="DJ119" s="751"/>
      <c r="DK119" s="752"/>
      <c r="DL119" s="753" t="s">
        <v>444</v>
      </c>
      <c r="DM119" s="751"/>
      <c r="DN119" s="751"/>
      <c r="DO119" s="751"/>
      <c r="DP119" s="752"/>
      <c r="DQ119" s="753" t="s">
        <v>444</v>
      </c>
      <c r="DR119" s="751"/>
      <c r="DS119" s="751"/>
      <c r="DT119" s="751"/>
      <c r="DU119" s="752"/>
      <c r="DV119" s="835" t="s">
        <v>457</v>
      </c>
      <c r="DW119" s="836"/>
      <c r="DX119" s="836"/>
      <c r="DY119" s="836"/>
      <c r="DZ119" s="837"/>
    </row>
    <row r="120" spans="1:130" s="224" customFormat="1" ht="26.25" customHeight="1" x14ac:dyDescent="0.2">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457</v>
      </c>
      <c r="AB120" s="767"/>
      <c r="AC120" s="767"/>
      <c r="AD120" s="767"/>
      <c r="AE120" s="768"/>
      <c r="AF120" s="769" t="s">
        <v>444</v>
      </c>
      <c r="AG120" s="767"/>
      <c r="AH120" s="767"/>
      <c r="AI120" s="767"/>
      <c r="AJ120" s="768"/>
      <c r="AK120" s="769" t="s">
        <v>457</v>
      </c>
      <c r="AL120" s="767"/>
      <c r="AM120" s="767"/>
      <c r="AN120" s="767"/>
      <c r="AO120" s="768"/>
      <c r="AP120" s="811" t="s">
        <v>444</v>
      </c>
      <c r="AQ120" s="812"/>
      <c r="AR120" s="812"/>
      <c r="AS120" s="812"/>
      <c r="AT120" s="813"/>
      <c r="AU120" s="867" t="s">
        <v>473</v>
      </c>
      <c r="AV120" s="868"/>
      <c r="AW120" s="868"/>
      <c r="AX120" s="868"/>
      <c r="AY120" s="869"/>
      <c r="AZ120" s="847" t="s">
        <v>474</v>
      </c>
      <c r="BA120" s="795"/>
      <c r="BB120" s="795"/>
      <c r="BC120" s="795"/>
      <c r="BD120" s="795"/>
      <c r="BE120" s="795"/>
      <c r="BF120" s="795"/>
      <c r="BG120" s="795"/>
      <c r="BH120" s="795"/>
      <c r="BI120" s="795"/>
      <c r="BJ120" s="795"/>
      <c r="BK120" s="795"/>
      <c r="BL120" s="795"/>
      <c r="BM120" s="795"/>
      <c r="BN120" s="795"/>
      <c r="BO120" s="795"/>
      <c r="BP120" s="796"/>
      <c r="BQ120" s="848">
        <v>11475421</v>
      </c>
      <c r="BR120" s="829"/>
      <c r="BS120" s="829"/>
      <c r="BT120" s="829"/>
      <c r="BU120" s="829"/>
      <c r="BV120" s="829">
        <v>11510509</v>
      </c>
      <c r="BW120" s="829"/>
      <c r="BX120" s="829"/>
      <c r="BY120" s="829"/>
      <c r="BZ120" s="829"/>
      <c r="CA120" s="829">
        <v>10593089</v>
      </c>
      <c r="CB120" s="829"/>
      <c r="CC120" s="829"/>
      <c r="CD120" s="829"/>
      <c r="CE120" s="829"/>
      <c r="CF120" s="853">
        <v>76.900000000000006</v>
      </c>
      <c r="CG120" s="854"/>
      <c r="CH120" s="854"/>
      <c r="CI120" s="854"/>
      <c r="CJ120" s="854"/>
      <c r="CK120" s="855" t="s">
        <v>475</v>
      </c>
      <c r="CL120" s="839"/>
      <c r="CM120" s="839"/>
      <c r="CN120" s="839"/>
      <c r="CO120" s="840"/>
      <c r="CP120" s="859" t="s">
        <v>476</v>
      </c>
      <c r="CQ120" s="860"/>
      <c r="CR120" s="860"/>
      <c r="CS120" s="860"/>
      <c r="CT120" s="860"/>
      <c r="CU120" s="860"/>
      <c r="CV120" s="860"/>
      <c r="CW120" s="860"/>
      <c r="CX120" s="860"/>
      <c r="CY120" s="860"/>
      <c r="CZ120" s="860"/>
      <c r="DA120" s="860"/>
      <c r="DB120" s="860"/>
      <c r="DC120" s="860"/>
      <c r="DD120" s="860"/>
      <c r="DE120" s="860"/>
      <c r="DF120" s="861"/>
      <c r="DG120" s="848">
        <v>5710040</v>
      </c>
      <c r="DH120" s="829"/>
      <c r="DI120" s="829"/>
      <c r="DJ120" s="829"/>
      <c r="DK120" s="829"/>
      <c r="DL120" s="829">
        <v>5594431</v>
      </c>
      <c r="DM120" s="829"/>
      <c r="DN120" s="829"/>
      <c r="DO120" s="829"/>
      <c r="DP120" s="829"/>
      <c r="DQ120" s="829">
        <v>5913591</v>
      </c>
      <c r="DR120" s="829"/>
      <c r="DS120" s="829"/>
      <c r="DT120" s="829"/>
      <c r="DU120" s="829"/>
      <c r="DV120" s="830">
        <v>42.9</v>
      </c>
      <c r="DW120" s="830"/>
      <c r="DX120" s="830"/>
      <c r="DY120" s="830"/>
      <c r="DZ120" s="831"/>
    </row>
    <row r="121" spans="1:130" s="224" customFormat="1" ht="26.25" customHeight="1" x14ac:dyDescent="0.2">
      <c r="A121" s="807"/>
      <c r="B121" s="808"/>
      <c r="C121" s="850" t="s">
        <v>477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444</v>
      </c>
      <c r="AB121" s="767"/>
      <c r="AC121" s="767"/>
      <c r="AD121" s="767"/>
      <c r="AE121" s="768"/>
      <c r="AF121" s="769" t="s">
        <v>444</v>
      </c>
      <c r="AG121" s="767"/>
      <c r="AH121" s="767"/>
      <c r="AI121" s="767"/>
      <c r="AJ121" s="768"/>
      <c r="AK121" s="769" t="s">
        <v>445</v>
      </c>
      <c r="AL121" s="767"/>
      <c r="AM121" s="767"/>
      <c r="AN121" s="767"/>
      <c r="AO121" s="768"/>
      <c r="AP121" s="811" t="s">
        <v>445</v>
      </c>
      <c r="AQ121" s="812"/>
      <c r="AR121" s="812"/>
      <c r="AS121" s="812"/>
      <c r="AT121" s="813"/>
      <c r="AU121" s="870"/>
      <c r="AV121" s="871"/>
      <c r="AW121" s="871"/>
      <c r="AX121" s="871"/>
      <c r="AY121" s="872"/>
      <c r="AZ121" s="802" t="s">
        <v>478</v>
      </c>
      <c r="BA121" s="739"/>
      <c r="BB121" s="739"/>
      <c r="BC121" s="739"/>
      <c r="BD121" s="739"/>
      <c r="BE121" s="739"/>
      <c r="BF121" s="739"/>
      <c r="BG121" s="739"/>
      <c r="BH121" s="739"/>
      <c r="BI121" s="739"/>
      <c r="BJ121" s="739"/>
      <c r="BK121" s="739"/>
      <c r="BL121" s="739"/>
      <c r="BM121" s="739"/>
      <c r="BN121" s="739"/>
      <c r="BO121" s="739"/>
      <c r="BP121" s="740"/>
      <c r="BQ121" s="803">
        <v>1480881</v>
      </c>
      <c r="BR121" s="804"/>
      <c r="BS121" s="804"/>
      <c r="BT121" s="804"/>
      <c r="BU121" s="804"/>
      <c r="BV121" s="804">
        <v>1401411</v>
      </c>
      <c r="BW121" s="804"/>
      <c r="BX121" s="804"/>
      <c r="BY121" s="804"/>
      <c r="BZ121" s="804"/>
      <c r="CA121" s="804">
        <v>1432636</v>
      </c>
      <c r="CB121" s="804"/>
      <c r="CC121" s="804"/>
      <c r="CD121" s="804"/>
      <c r="CE121" s="804"/>
      <c r="CF121" s="862">
        <v>10.4</v>
      </c>
      <c r="CG121" s="863"/>
      <c r="CH121" s="863"/>
      <c r="CI121" s="863"/>
      <c r="CJ121" s="863"/>
      <c r="CK121" s="856"/>
      <c r="CL121" s="842"/>
      <c r="CM121" s="842"/>
      <c r="CN121" s="842"/>
      <c r="CO121" s="843"/>
      <c r="CP121" s="822" t="s">
        <v>479</v>
      </c>
      <c r="CQ121" s="823"/>
      <c r="CR121" s="823"/>
      <c r="CS121" s="823"/>
      <c r="CT121" s="823"/>
      <c r="CU121" s="823"/>
      <c r="CV121" s="823"/>
      <c r="CW121" s="823"/>
      <c r="CX121" s="823"/>
      <c r="CY121" s="823"/>
      <c r="CZ121" s="823"/>
      <c r="DA121" s="823"/>
      <c r="DB121" s="823"/>
      <c r="DC121" s="823"/>
      <c r="DD121" s="823"/>
      <c r="DE121" s="823"/>
      <c r="DF121" s="824"/>
      <c r="DG121" s="803">
        <v>2646328</v>
      </c>
      <c r="DH121" s="804"/>
      <c r="DI121" s="804"/>
      <c r="DJ121" s="804"/>
      <c r="DK121" s="804"/>
      <c r="DL121" s="804">
        <v>1936653</v>
      </c>
      <c r="DM121" s="804"/>
      <c r="DN121" s="804"/>
      <c r="DO121" s="804"/>
      <c r="DP121" s="804"/>
      <c r="DQ121" s="804">
        <v>1357638</v>
      </c>
      <c r="DR121" s="804"/>
      <c r="DS121" s="804"/>
      <c r="DT121" s="804"/>
      <c r="DU121" s="804"/>
      <c r="DV121" s="781">
        <v>9.9</v>
      </c>
      <c r="DW121" s="781"/>
      <c r="DX121" s="781"/>
      <c r="DY121" s="781"/>
      <c r="DZ121" s="782"/>
    </row>
    <row r="122" spans="1:130" s="224" customFormat="1" ht="26.25" customHeight="1" x14ac:dyDescent="0.2">
      <c r="A122" s="807"/>
      <c r="B122" s="808"/>
      <c r="C122" s="802" t="s">
        <v>459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457</v>
      </c>
      <c r="AB122" s="767"/>
      <c r="AC122" s="767"/>
      <c r="AD122" s="767"/>
      <c r="AE122" s="768"/>
      <c r="AF122" s="769" t="s">
        <v>444</v>
      </c>
      <c r="AG122" s="767"/>
      <c r="AH122" s="767"/>
      <c r="AI122" s="767"/>
      <c r="AJ122" s="768"/>
      <c r="AK122" s="769" t="s">
        <v>444</v>
      </c>
      <c r="AL122" s="767"/>
      <c r="AM122" s="767"/>
      <c r="AN122" s="767"/>
      <c r="AO122" s="768"/>
      <c r="AP122" s="811" t="s">
        <v>457</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28695194</v>
      </c>
      <c r="BR122" s="832"/>
      <c r="BS122" s="832"/>
      <c r="BT122" s="832"/>
      <c r="BU122" s="832"/>
      <c r="BV122" s="832">
        <v>27840269</v>
      </c>
      <c r="BW122" s="832"/>
      <c r="BX122" s="832"/>
      <c r="BY122" s="832"/>
      <c r="BZ122" s="832"/>
      <c r="CA122" s="832">
        <v>26886753</v>
      </c>
      <c r="CB122" s="832"/>
      <c r="CC122" s="832"/>
      <c r="CD122" s="832"/>
      <c r="CE122" s="832"/>
      <c r="CF122" s="833">
        <v>195.1</v>
      </c>
      <c r="CG122" s="834"/>
      <c r="CH122" s="834"/>
      <c r="CI122" s="834"/>
      <c r="CJ122" s="834"/>
      <c r="CK122" s="856"/>
      <c r="CL122" s="842"/>
      <c r="CM122" s="842"/>
      <c r="CN122" s="842"/>
      <c r="CO122" s="843"/>
      <c r="CP122" s="822" t="s">
        <v>481</v>
      </c>
      <c r="CQ122" s="823"/>
      <c r="CR122" s="823"/>
      <c r="CS122" s="823"/>
      <c r="CT122" s="823"/>
      <c r="CU122" s="823"/>
      <c r="CV122" s="823"/>
      <c r="CW122" s="823"/>
      <c r="CX122" s="823"/>
      <c r="CY122" s="823"/>
      <c r="CZ122" s="823"/>
      <c r="DA122" s="823"/>
      <c r="DB122" s="823"/>
      <c r="DC122" s="823"/>
      <c r="DD122" s="823"/>
      <c r="DE122" s="823"/>
      <c r="DF122" s="824"/>
      <c r="DG122" s="803" t="s">
        <v>445</v>
      </c>
      <c r="DH122" s="804"/>
      <c r="DI122" s="804"/>
      <c r="DJ122" s="804"/>
      <c r="DK122" s="804"/>
      <c r="DL122" s="804" t="s">
        <v>445</v>
      </c>
      <c r="DM122" s="804"/>
      <c r="DN122" s="804"/>
      <c r="DO122" s="804"/>
      <c r="DP122" s="804"/>
      <c r="DQ122" s="804" t="s">
        <v>445</v>
      </c>
      <c r="DR122" s="804"/>
      <c r="DS122" s="804"/>
      <c r="DT122" s="804"/>
      <c r="DU122" s="804"/>
      <c r="DV122" s="781" t="s">
        <v>445</v>
      </c>
      <c r="DW122" s="781"/>
      <c r="DX122" s="781"/>
      <c r="DY122" s="781"/>
      <c r="DZ122" s="782"/>
    </row>
    <row r="123" spans="1:130" s="224" customFormat="1" ht="26.25" customHeight="1" x14ac:dyDescent="0.2">
      <c r="A123" s="807"/>
      <c r="B123" s="808"/>
      <c r="C123" s="802" t="s">
        <v>465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445</v>
      </c>
      <c r="AB123" s="767"/>
      <c r="AC123" s="767"/>
      <c r="AD123" s="767"/>
      <c r="AE123" s="768"/>
      <c r="AF123" s="769" t="s">
        <v>445</v>
      </c>
      <c r="AG123" s="767"/>
      <c r="AH123" s="767"/>
      <c r="AI123" s="767"/>
      <c r="AJ123" s="768"/>
      <c r="AK123" s="769" t="s">
        <v>445</v>
      </c>
      <c r="AL123" s="767"/>
      <c r="AM123" s="767"/>
      <c r="AN123" s="767"/>
      <c r="AO123" s="768"/>
      <c r="AP123" s="811" t="s">
        <v>445</v>
      </c>
      <c r="AQ123" s="812"/>
      <c r="AR123" s="812"/>
      <c r="AS123" s="812"/>
      <c r="AT123" s="813"/>
      <c r="AU123" s="873"/>
      <c r="AV123" s="874"/>
      <c r="AW123" s="874"/>
      <c r="AX123" s="874"/>
      <c r="AY123" s="874"/>
      <c r="AZ123" s="247" t="s">
        <v>195</v>
      </c>
      <c r="BA123" s="247"/>
      <c r="BB123" s="247"/>
      <c r="BC123" s="247"/>
      <c r="BD123" s="247"/>
      <c r="BE123" s="247"/>
      <c r="BF123" s="247"/>
      <c r="BG123" s="247"/>
      <c r="BH123" s="247"/>
      <c r="BI123" s="247"/>
      <c r="BJ123" s="247"/>
      <c r="BK123" s="247"/>
      <c r="BL123" s="247"/>
      <c r="BM123" s="247"/>
      <c r="BN123" s="247"/>
      <c r="BO123" s="864" t="s">
        <v>482</v>
      </c>
      <c r="BP123" s="865"/>
      <c r="BQ123" s="819">
        <v>41651496</v>
      </c>
      <c r="BR123" s="820"/>
      <c r="BS123" s="820"/>
      <c r="BT123" s="820"/>
      <c r="BU123" s="820"/>
      <c r="BV123" s="820">
        <v>40752189</v>
      </c>
      <c r="BW123" s="820"/>
      <c r="BX123" s="820"/>
      <c r="BY123" s="820"/>
      <c r="BZ123" s="820"/>
      <c r="CA123" s="820">
        <v>38912478</v>
      </c>
      <c r="CB123" s="820"/>
      <c r="CC123" s="820"/>
      <c r="CD123" s="820"/>
      <c r="CE123" s="820"/>
      <c r="CF123" s="735"/>
      <c r="CG123" s="736"/>
      <c r="CH123" s="736"/>
      <c r="CI123" s="736"/>
      <c r="CJ123" s="821"/>
      <c r="CK123" s="856"/>
      <c r="CL123" s="842"/>
      <c r="CM123" s="842"/>
      <c r="CN123" s="842"/>
      <c r="CO123" s="843"/>
      <c r="CP123" s="822" t="s">
        <v>483</v>
      </c>
      <c r="CQ123" s="823"/>
      <c r="CR123" s="823"/>
      <c r="CS123" s="823"/>
      <c r="CT123" s="823"/>
      <c r="CU123" s="823"/>
      <c r="CV123" s="823"/>
      <c r="CW123" s="823"/>
      <c r="CX123" s="823"/>
      <c r="CY123" s="823"/>
      <c r="CZ123" s="823"/>
      <c r="DA123" s="823"/>
      <c r="DB123" s="823"/>
      <c r="DC123" s="823"/>
      <c r="DD123" s="823"/>
      <c r="DE123" s="823"/>
      <c r="DF123" s="824"/>
      <c r="DG123" s="766" t="s">
        <v>484</v>
      </c>
      <c r="DH123" s="767"/>
      <c r="DI123" s="767"/>
      <c r="DJ123" s="767"/>
      <c r="DK123" s="768"/>
      <c r="DL123" s="769" t="s">
        <v>485</v>
      </c>
      <c r="DM123" s="767"/>
      <c r="DN123" s="767"/>
      <c r="DO123" s="767"/>
      <c r="DP123" s="768"/>
      <c r="DQ123" s="769" t="s">
        <v>142</v>
      </c>
      <c r="DR123" s="767"/>
      <c r="DS123" s="767"/>
      <c r="DT123" s="767"/>
      <c r="DU123" s="768"/>
      <c r="DV123" s="811" t="s">
        <v>484</v>
      </c>
      <c r="DW123" s="812"/>
      <c r="DX123" s="812"/>
      <c r="DY123" s="812"/>
      <c r="DZ123" s="813"/>
    </row>
    <row r="124" spans="1:130" s="224" customFormat="1" ht="26.25" customHeight="1" thickBot="1" x14ac:dyDescent="0.25">
      <c r="A124" s="807"/>
      <c r="B124" s="808"/>
      <c r="C124" s="802" t="s">
        <v>468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142</v>
      </c>
      <c r="AB124" s="767"/>
      <c r="AC124" s="767"/>
      <c r="AD124" s="767"/>
      <c r="AE124" s="768"/>
      <c r="AF124" s="769" t="s">
        <v>485</v>
      </c>
      <c r="AG124" s="767"/>
      <c r="AH124" s="767"/>
      <c r="AI124" s="767"/>
      <c r="AJ124" s="768"/>
      <c r="AK124" s="769" t="s">
        <v>485</v>
      </c>
      <c r="AL124" s="767"/>
      <c r="AM124" s="767"/>
      <c r="AN124" s="767"/>
      <c r="AO124" s="768"/>
      <c r="AP124" s="811" t="s">
        <v>484</v>
      </c>
      <c r="AQ124" s="812"/>
      <c r="AR124" s="812"/>
      <c r="AS124" s="812"/>
      <c r="AT124" s="813"/>
      <c r="AU124" s="814" t="s">
        <v>486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15.8</v>
      </c>
      <c r="BR124" s="818"/>
      <c r="BS124" s="818"/>
      <c r="BT124" s="818"/>
      <c r="BU124" s="818"/>
      <c r="BV124" s="818">
        <v>12.1</v>
      </c>
      <c r="BW124" s="818"/>
      <c r="BX124" s="818"/>
      <c r="BY124" s="818"/>
      <c r="BZ124" s="818"/>
      <c r="CA124" s="818">
        <v>13.3</v>
      </c>
      <c r="CB124" s="818"/>
      <c r="CC124" s="818"/>
      <c r="CD124" s="818"/>
      <c r="CE124" s="818"/>
      <c r="CF124" s="713"/>
      <c r="CG124" s="714"/>
      <c r="CH124" s="714"/>
      <c r="CI124" s="714"/>
      <c r="CJ124" s="849"/>
      <c r="CK124" s="857"/>
      <c r="CL124" s="857"/>
      <c r="CM124" s="857"/>
      <c r="CN124" s="857"/>
      <c r="CO124" s="858"/>
      <c r="CP124" s="822" t="s">
        <v>487</v>
      </c>
      <c r="CQ124" s="823"/>
      <c r="CR124" s="823"/>
      <c r="CS124" s="823"/>
      <c r="CT124" s="823"/>
      <c r="CU124" s="823"/>
      <c r="CV124" s="823"/>
      <c r="CW124" s="823"/>
      <c r="CX124" s="823"/>
      <c r="CY124" s="823"/>
      <c r="CZ124" s="823"/>
      <c r="DA124" s="823"/>
      <c r="DB124" s="823"/>
      <c r="DC124" s="823"/>
      <c r="DD124" s="823"/>
      <c r="DE124" s="823"/>
      <c r="DF124" s="824"/>
      <c r="DG124" s="750" t="s">
        <v>485</v>
      </c>
      <c r="DH124" s="751"/>
      <c r="DI124" s="751"/>
      <c r="DJ124" s="751"/>
      <c r="DK124" s="752"/>
      <c r="DL124" s="753" t="s">
        <v>485</v>
      </c>
      <c r="DM124" s="751"/>
      <c r="DN124" s="751"/>
      <c r="DO124" s="751"/>
      <c r="DP124" s="752"/>
      <c r="DQ124" s="753" t="s">
        <v>484</v>
      </c>
      <c r="DR124" s="751"/>
      <c r="DS124" s="751"/>
      <c r="DT124" s="751"/>
      <c r="DU124" s="752"/>
      <c r="DV124" s="835" t="s">
        <v>142</v>
      </c>
      <c r="DW124" s="836"/>
      <c r="DX124" s="836"/>
      <c r="DY124" s="836"/>
      <c r="DZ124" s="837"/>
    </row>
    <row r="125" spans="1:130" s="224" customFormat="1" ht="26.25" customHeight="1" x14ac:dyDescent="0.2">
      <c r="A125" s="807"/>
      <c r="B125" s="808"/>
      <c r="C125" s="802" t="s">
        <v>470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142</v>
      </c>
      <c r="AB125" s="767"/>
      <c r="AC125" s="767"/>
      <c r="AD125" s="767"/>
      <c r="AE125" s="768"/>
      <c r="AF125" s="769" t="s">
        <v>484</v>
      </c>
      <c r="AG125" s="767"/>
      <c r="AH125" s="767"/>
      <c r="AI125" s="767"/>
      <c r="AJ125" s="768"/>
      <c r="AK125" s="769" t="s">
        <v>142</v>
      </c>
      <c r="AL125" s="767"/>
      <c r="AM125" s="767"/>
      <c r="AN125" s="767"/>
      <c r="AO125" s="768"/>
      <c r="AP125" s="811" t="s">
        <v>142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488</v>
      </c>
      <c r="CL125" s="839"/>
      <c r="CM125" s="839"/>
      <c r="CN125" s="839"/>
      <c r="CO125" s="840"/>
      <c r="CP125" s="847" t="s">
        <v>489</v>
      </c>
      <c r="CQ125" s="795"/>
      <c r="CR125" s="795"/>
      <c r="CS125" s="795"/>
      <c r="CT125" s="795"/>
      <c r="CU125" s="795"/>
      <c r="CV125" s="795"/>
      <c r="CW125" s="795"/>
      <c r="CX125" s="795"/>
      <c r="CY125" s="795"/>
      <c r="CZ125" s="795"/>
      <c r="DA125" s="795"/>
      <c r="DB125" s="795"/>
      <c r="DC125" s="795"/>
      <c r="DD125" s="795"/>
      <c r="DE125" s="795"/>
      <c r="DF125" s="796"/>
      <c r="DG125" s="848" t="s">
        <v>142</v>
      </c>
      <c r="DH125" s="829"/>
      <c r="DI125" s="829"/>
      <c r="DJ125" s="829"/>
      <c r="DK125" s="829"/>
      <c r="DL125" s="829" t="s">
        <v>142</v>
      </c>
      <c r="DM125" s="829"/>
      <c r="DN125" s="829"/>
      <c r="DO125" s="829"/>
      <c r="DP125" s="829"/>
      <c r="DQ125" s="829" t="s">
        <v>485</v>
      </c>
      <c r="DR125" s="829"/>
      <c r="DS125" s="829"/>
      <c r="DT125" s="829"/>
      <c r="DU125" s="829"/>
      <c r="DV125" s="830" t="s">
        <v>485</v>
      </c>
      <c r="DW125" s="830"/>
      <c r="DX125" s="830"/>
      <c r="DY125" s="830"/>
      <c r="DZ125" s="831"/>
    </row>
    <row r="126" spans="1:130" s="224" customFormat="1" ht="26.25" customHeight="1" thickBot="1" x14ac:dyDescent="0.25">
      <c r="A126" s="807"/>
      <c r="B126" s="808"/>
      <c r="C126" s="802" t="s">
        <v>472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484</v>
      </c>
      <c r="AB126" s="767"/>
      <c r="AC126" s="767"/>
      <c r="AD126" s="767"/>
      <c r="AE126" s="768"/>
      <c r="AF126" s="769" t="s">
        <v>142</v>
      </c>
      <c r="AG126" s="767"/>
      <c r="AH126" s="767"/>
      <c r="AI126" s="767"/>
      <c r="AJ126" s="768"/>
      <c r="AK126" s="769" t="s">
        <v>484</v>
      </c>
      <c r="AL126" s="767"/>
      <c r="AM126" s="767"/>
      <c r="AN126" s="767"/>
      <c r="AO126" s="768"/>
      <c r="AP126" s="811" t="s">
        <v>490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491</v>
      </c>
      <c r="CQ126" s="739"/>
      <c r="CR126" s="739"/>
      <c r="CS126" s="739"/>
      <c r="CT126" s="739"/>
      <c r="CU126" s="739"/>
      <c r="CV126" s="739"/>
      <c r="CW126" s="739"/>
      <c r="CX126" s="739"/>
      <c r="CY126" s="739"/>
      <c r="CZ126" s="739"/>
      <c r="DA126" s="739"/>
      <c r="DB126" s="739"/>
      <c r="DC126" s="739"/>
      <c r="DD126" s="739"/>
      <c r="DE126" s="739"/>
      <c r="DF126" s="740"/>
      <c r="DG126" s="803">
        <v>318417</v>
      </c>
      <c r="DH126" s="804"/>
      <c r="DI126" s="804"/>
      <c r="DJ126" s="804"/>
      <c r="DK126" s="804"/>
      <c r="DL126" s="804">
        <v>319487</v>
      </c>
      <c r="DM126" s="804"/>
      <c r="DN126" s="804"/>
      <c r="DO126" s="804"/>
      <c r="DP126" s="804"/>
      <c r="DQ126" s="804">
        <v>309540</v>
      </c>
      <c r="DR126" s="804"/>
      <c r="DS126" s="804"/>
      <c r="DT126" s="804"/>
      <c r="DU126" s="804"/>
      <c r="DV126" s="781">
        <v>2.2000000000000002</v>
      </c>
      <c r="DW126" s="781"/>
      <c r="DX126" s="781"/>
      <c r="DY126" s="781"/>
      <c r="DZ126" s="782"/>
    </row>
    <row r="127" spans="1:130" s="224" customFormat="1" ht="26.25" customHeight="1" x14ac:dyDescent="0.2">
      <c r="A127" s="809"/>
      <c r="B127" s="810"/>
      <c r="C127" s="825" t="s">
        <v>492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142</v>
      </c>
      <c r="AB127" s="767"/>
      <c r="AC127" s="767"/>
      <c r="AD127" s="767"/>
      <c r="AE127" s="768"/>
      <c r="AF127" s="769" t="s">
        <v>142</v>
      </c>
      <c r="AG127" s="767"/>
      <c r="AH127" s="767"/>
      <c r="AI127" s="767"/>
      <c r="AJ127" s="768"/>
      <c r="AK127" s="769" t="s">
        <v>484</v>
      </c>
      <c r="AL127" s="767"/>
      <c r="AM127" s="767"/>
      <c r="AN127" s="767"/>
      <c r="AO127" s="768"/>
      <c r="AP127" s="811" t="s">
        <v>142</v>
      </c>
      <c r="AQ127" s="812"/>
      <c r="AR127" s="812"/>
      <c r="AS127" s="812"/>
      <c r="AT127" s="813"/>
      <c r="AU127" s="226"/>
      <c r="AV127" s="226"/>
      <c r="AW127" s="226"/>
      <c r="AX127" s="828" t="s">
        <v>493</v>
      </c>
      <c r="AY127" s="799"/>
      <c r="AZ127" s="799"/>
      <c r="BA127" s="799"/>
      <c r="BB127" s="799"/>
      <c r="BC127" s="799"/>
      <c r="BD127" s="799"/>
      <c r="BE127" s="800"/>
      <c r="BF127" s="798" t="s">
        <v>494</v>
      </c>
      <c r="BG127" s="799"/>
      <c r="BH127" s="799"/>
      <c r="BI127" s="799"/>
      <c r="BJ127" s="799"/>
      <c r="BK127" s="799"/>
      <c r="BL127" s="800"/>
      <c r="BM127" s="798" t="s">
        <v>495</v>
      </c>
      <c r="BN127" s="799"/>
      <c r="BO127" s="799"/>
      <c r="BP127" s="799"/>
      <c r="BQ127" s="799"/>
      <c r="BR127" s="799"/>
      <c r="BS127" s="800"/>
      <c r="BT127" s="798" t="s">
        <v>496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497</v>
      </c>
      <c r="CQ127" s="739"/>
      <c r="CR127" s="739"/>
      <c r="CS127" s="739"/>
      <c r="CT127" s="739"/>
      <c r="CU127" s="739"/>
      <c r="CV127" s="739"/>
      <c r="CW127" s="739"/>
      <c r="CX127" s="739"/>
      <c r="CY127" s="739"/>
      <c r="CZ127" s="739"/>
      <c r="DA127" s="739"/>
      <c r="DB127" s="739"/>
      <c r="DC127" s="739"/>
      <c r="DD127" s="739"/>
      <c r="DE127" s="739"/>
      <c r="DF127" s="740"/>
      <c r="DG127" s="803" t="s">
        <v>142</v>
      </c>
      <c r="DH127" s="804"/>
      <c r="DI127" s="804"/>
      <c r="DJ127" s="804"/>
      <c r="DK127" s="804"/>
      <c r="DL127" s="804" t="s">
        <v>142</v>
      </c>
      <c r="DM127" s="804"/>
      <c r="DN127" s="804"/>
      <c r="DO127" s="804"/>
      <c r="DP127" s="804"/>
      <c r="DQ127" s="804" t="s">
        <v>485</v>
      </c>
      <c r="DR127" s="804"/>
      <c r="DS127" s="804"/>
      <c r="DT127" s="804"/>
      <c r="DU127" s="804"/>
      <c r="DV127" s="781" t="s">
        <v>142</v>
      </c>
      <c r="DW127" s="781"/>
      <c r="DX127" s="781"/>
      <c r="DY127" s="781"/>
      <c r="DZ127" s="782"/>
    </row>
    <row r="128" spans="1:130" s="224" customFormat="1" ht="26.25" customHeight="1" thickBot="1" x14ac:dyDescent="0.25">
      <c r="A128" s="783" t="s">
        <v>498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499</v>
      </c>
      <c r="X128" s="785"/>
      <c r="Y128" s="785"/>
      <c r="Z128" s="786"/>
      <c r="AA128" s="787">
        <v>180741</v>
      </c>
      <c r="AB128" s="788"/>
      <c r="AC128" s="788"/>
      <c r="AD128" s="788"/>
      <c r="AE128" s="789"/>
      <c r="AF128" s="790">
        <v>159327</v>
      </c>
      <c r="AG128" s="788"/>
      <c r="AH128" s="788"/>
      <c r="AI128" s="788"/>
      <c r="AJ128" s="789"/>
      <c r="AK128" s="790">
        <v>163479</v>
      </c>
      <c r="AL128" s="788"/>
      <c r="AM128" s="788"/>
      <c r="AN128" s="788"/>
      <c r="AO128" s="789"/>
      <c r="AP128" s="791"/>
      <c r="AQ128" s="792"/>
      <c r="AR128" s="792"/>
      <c r="AS128" s="792"/>
      <c r="AT128" s="793"/>
      <c r="AU128" s="226"/>
      <c r="AV128" s="226"/>
      <c r="AW128" s="226"/>
      <c r="AX128" s="794" t="s">
        <v>500</v>
      </c>
      <c r="AY128" s="795"/>
      <c r="AZ128" s="795"/>
      <c r="BA128" s="795"/>
      <c r="BB128" s="795"/>
      <c r="BC128" s="795"/>
      <c r="BD128" s="795"/>
      <c r="BE128" s="796"/>
      <c r="BF128" s="773" t="s">
        <v>484</v>
      </c>
      <c r="BG128" s="774"/>
      <c r="BH128" s="774"/>
      <c r="BI128" s="774"/>
      <c r="BJ128" s="774"/>
      <c r="BK128" s="774"/>
      <c r="BL128" s="797"/>
      <c r="BM128" s="773">
        <v>12.68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501</v>
      </c>
      <c r="CQ128" s="717"/>
      <c r="CR128" s="717"/>
      <c r="CS128" s="717"/>
      <c r="CT128" s="717"/>
      <c r="CU128" s="717"/>
      <c r="CV128" s="717"/>
      <c r="CW128" s="717"/>
      <c r="CX128" s="717"/>
      <c r="CY128" s="717"/>
      <c r="CZ128" s="717"/>
      <c r="DA128" s="717"/>
      <c r="DB128" s="717"/>
      <c r="DC128" s="717"/>
      <c r="DD128" s="717"/>
      <c r="DE128" s="717"/>
      <c r="DF128" s="718"/>
      <c r="DG128" s="777" t="s">
        <v>485</v>
      </c>
      <c r="DH128" s="778"/>
      <c r="DI128" s="778"/>
      <c r="DJ128" s="778"/>
      <c r="DK128" s="778"/>
      <c r="DL128" s="778" t="s">
        <v>485</v>
      </c>
      <c r="DM128" s="778"/>
      <c r="DN128" s="778"/>
      <c r="DO128" s="778"/>
      <c r="DP128" s="778"/>
      <c r="DQ128" s="778" t="s">
        <v>484</v>
      </c>
      <c r="DR128" s="778"/>
      <c r="DS128" s="778"/>
      <c r="DT128" s="778"/>
      <c r="DU128" s="778"/>
      <c r="DV128" s="779" t="s">
        <v>485</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502</v>
      </c>
      <c r="X129" s="764"/>
      <c r="Y129" s="764"/>
      <c r="Z129" s="765"/>
      <c r="AA129" s="766">
        <v>16440420</v>
      </c>
      <c r="AB129" s="767"/>
      <c r="AC129" s="767"/>
      <c r="AD129" s="767"/>
      <c r="AE129" s="768"/>
      <c r="AF129" s="769">
        <v>16986126</v>
      </c>
      <c r="AG129" s="767"/>
      <c r="AH129" s="767"/>
      <c r="AI129" s="767"/>
      <c r="AJ129" s="768"/>
      <c r="AK129" s="769">
        <v>16370375</v>
      </c>
      <c r="AL129" s="767"/>
      <c r="AM129" s="767"/>
      <c r="AN129" s="767"/>
      <c r="AO129" s="768"/>
      <c r="AP129" s="770"/>
      <c r="AQ129" s="771"/>
      <c r="AR129" s="771"/>
      <c r="AS129" s="771"/>
      <c r="AT129" s="772"/>
      <c r="AU129" s="227"/>
      <c r="AV129" s="227"/>
      <c r="AW129" s="227"/>
      <c r="AX129" s="738" t="s">
        <v>503</v>
      </c>
      <c r="AY129" s="739"/>
      <c r="AZ129" s="739"/>
      <c r="BA129" s="739"/>
      <c r="BB129" s="739"/>
      <c r="BC129" s="739"/>
      <c r="BD129" s="739"/>
      <c r="BE129" s="740"/>
      <c r="BF129" s="757" t="s">
        <v>485</v>
      </c>
      <c r="BG129" s="758"/>
      <c r="BH129" s="758"/>
      <c r="BI129" s="758"/>
      <c r="BJ129" s="758"/>
      <c r="BK129" s="758"/>
      <c r="BL129" s="759"/>
      <c r="BM129" s="757">
        <v>17.68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504</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505</v>
      </c>
      <c r="X130" s="764"/>
      <c r="Y130" s="764"/>
      <c r="Z130" s="765"/>
      <c r="AA130" s="766">
        <v>2723851</v>
      </c>
      <c r="AB130" s="767"/>
      <c r="AC130" s="767"/>
      <c r="AD130" s="767"/>
      <c r="AE130" s="768"/>
      <c r="AF130" s="769">
        <v>2637188</v>
      </c>
      <c r="AG130" s="767"/>
      <c r="AH130" s="767"/>
      <c r="AI130" s="767"/>
      <c r="AJ130" s="768"/>
      <c r="AK130" s="769">
        <v>2592163</v>
      </c>
      <c r="AL130" s="767"/>
      <c r="AM130" s="767"/>
      <c r="AN130" s="767"/>
      <c r="AO130" s="768"/>
      <c r="AP130" s="770"/>
      <c r="AQ130" s="771"/>
      <c r="AR130" s="771"/>
      <c r="AS130" s="771"/>
      <c r="AT130" s="772"/>
      <c r="AU130" s="227"/>
      <c r="AV130" s="227"/>
      <c r="AW130" s="227"/>
      <c r="AX130" s="738" t="s">
        <v>506</v>
      </c>
      <c r="AY130" s="739"/>
      <c r="AZ130" s="739"/>
      <c r="BA130" s="739"/>
      <c r="BB130" s="739"/>
      <c r="BC130" s="739"/>
      <c r="BD130" s="739"/>
      <c r="BE130" s="740"/>
      <c r="BF130" s="741">
        <v>6.9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507</v>
      </c>
      <c r="X131" s="748"/>
      <c r="Y131" s="748"/>
      <c r="Z131" s="749"/>
      <c r="AA131" s="750">
        <v>13716569</v>
      </c>
      <c r="AB131" s="751"/>
      <c r="AC131" s="751"/>
      <c r="AD131" s="751"/>
      <c r="AE131" s="752"/>
      <c r="AF131" s="753">
        <v>14348938</v>
      </c>
      <c r="AG131" s="751"/>
      <c r="AH131" s="751"/>
      <c r="AI131" s="751"/>
      <c r="AJ131" s="752"/>
      <c r="AK131" s="753">
        <v>13778212</v>
      </c>
      <c r="AL131" s="751"/>
      <c r="AM131" s="751"/>
      <c r="AN131" s="751"/>
      <c r="AO131" s="752"/>
      <c r="AP131" s="754"/>
      <c r="AQ131" s="755"/>
      <c r="AR131" s="755"/>
      <c r="AS131" s="755"/>
      <c r="AT131" s="756"/>
      <c r="AU131" s="227"/>
      <c r="AV131" s="227"/>
      <c r="AW131" s="227"/>
      <c r="AX131" s="716" t="s">
        <v>508</v>
      </c>
      <c r="AY131" s="717"/>
      <c r="AZ131" s="717"/>
      <c r="BA131" s="717"/>
      <c r="BB131" s="717"/>
      <c r="BC131" s="717"/>
      <c r="BD131" s="717"/>
      <c r="BE131" s="718"/>
      <c r="BF131" s="719">
        <v>13.3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509</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510</v>
      </c>
      <c r="W132" s="729"/>
      <c r="X132" s="729"/>
      <c r="Y132" s="729"/>
      <c r="Z132" s="730"/>
      <c r="AA132" s="731">
        <v>6.8217350860000003</v>
      </c>
      <c r="AB132" s="732"/>
      <c r="AC132" s="732"/>
      <c r="AD132" s="732"/>
      <c r="AE132" s="733"/>
      <c r="AF132" s="734">
        <v>6.602432877</v>
      </c>
      <c r="AG132" s="732"/>
      <c r="AH132" s="732"/>
      <c r="AI132" s="732"/>
      <c r="AJ132" s="733"/>
      <c r="AK132" s="734">
        <v>7.3638727580000003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511</v>
      </c>
      <c r="W133" s="708"/>
      <c r="X133" s="708"/>
      <c r="Y133" s="708"/>
      <c r="Z133" s="709"/>
      <c r="AA133" s="710">
        <v>6.4</v>
      </c>
      <c r="AB133" s="711"/>
      <c r="AC133" s="711"/>
      <c r="AD133" s="711"/>
      <c r="AE133" s="712"/>
      <c r="AF133" s="710">
        <v>6.7</v>
      </c>
      <c r="AG133" s="711"/>
      <c r="AH133" s="711"/>
      <c r="AI133" s="711"/>
      <c r="AJ133" s="712"/>
      <c r="AK133" s="710">
        <v>6.9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KjtP0HVk6bmg7NofBYxFf6nacy90e/4b5FhRi3yr2nYqTCQKBRUu1BgnH12zRewer6jF5wzmyXvGaBrZkVB+bA==" saltValue="P08vBkxAG5FHagKmpiq6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4119-9DA2-4C93-A391-DAC67441A888}">
  <sheetPr>
    <tabColor rgb="FFFFFF00"/>
    <pageSetUpPr fitToPage="1"/>
  </sheetPr>
  <dimension ref="A1:DQ105"/>
  <sheetViews>
    <sheetView showGridLines="0" view="pageBreakPreview" zoomScale="55" zoomScaleNormal="85" zoomScaleSheetLayoutView="55" workbookViewId="0">
      <selection activeCell="DG75" sqref="DG75"/>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s="254" customFormat="1" ht="13.2" x14ac:dyDescent="0.2"/>
    <row r="82" spans="97:112" s="254" customFormat="1" ht="13.2" x14ac:dyDescent="0.2"/>
    <row r="83" spans="97:112" s="254" customFormat="1" ht="13.2" x14ac:dyDescent="0.2"/>
    <row r="84" spans="97:112" s="254" customFormat="1" ht="13.2" x14ac:dyDescent="0.2"/>
    <row r="85" spans="97:112" s="254" customFormat="1" ht="13.2" x14ac:dyDescent="0.2"/>
    <row r="86" spans="97:112" s="254" customFormat="1" ht="13.2" x14ac:dyDescent="0.2"/>
    <row r="87" spans="97:112" s="254" customFormat="1" ht="13.2" x14ac:dyDescent="0.2"/>
    <row r="88" spans="97:112" s="254" customFormat="1" ht="13.2" x14ac:dyDescent="0.2"/>
    <row r="89" spans="97:112" s="254" customFormat="1" ht="13.2" x14ac:dyDescent="0.2"/>
    <row r="90" spans="97:112" s="254" customFormat="1" ht="13.2" x14ac:dyDescent="0.2"/>
    <row r="91" spans="97:112" s="254" customFormat="1" ht="13.2" x14ac:dyDescent="0.2"/>
    <row r="92" spans="97:112" s="254" customFormat="1" ht="13.2" x14ac:dyDescent="0.2"/>
    <row r="93" spans="97:112" s="254" customFormat="1" ht="13.2" x14ac:dyDescent="0.2"/>
    <row r="94" spans="97:112" s="254" customFormat="1" ht="13.2" x14ac:dyDescent="0.2"/>
    <row r="95" spans="97:112" s="254" customFormat="1" ht="13.2" x14ac:dyDescent="0.2"/>
    <row r="96" spans="97:112" s="254" customFormat="1"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2P5QngJNwoyzfTcZEMXqo8dNO9SU1uh1Dj+jtrP6/35xhi2nkGy8RuJ4S168BfbtPcrrm9KgIBj9yyeUsNepQ==" saltValue="96FL6wFMvzGNHNqTXwOV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BT5" sqref="BT5"/>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7XZF5g7F8beKRXx4QPZZiklUjCJ9S3B4nUPbv2Ss+lHKjEZ2Q+V+O4v99HOaP8AIAEUleneb0WT5LEffJmvqw==" saltValue="PoQsL9uEBEIicTNV+aIt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AM7" sqref="AM7"/>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5" t="s">
        <v>515</v>
      </c>
      <c r="AP7" s="265"/>
      <c r="AQ7" s="266" t="s">
        <v>516</v>
      </c>
      <c r="AR7" s="267"/>
    </row>
    <row r="8" spans="1:46" ht="13.2" x14ac:dyDescent="0.2">
      <c r="A8" s="259"/>
      <c r="AK8" s="268"/>
      <c r="AL8" s="269"/>
      <c r="AM8" s="269"/>
      <c r="AN8" s="270"/>
      <c r="AO8" s="1106"/>
      <c r="AP8" s="271" t="s">
        <v>517</v>
      </c>
      <c r="AQ8" s="272" t="s">
        <v>518</v>
      </c>
      <c r="AR8" s="273" t="s">
        <v>519</v>
      </c>
    </row>
    <row r="9" spans="1:46" ht="13.2" x14ac:dyDescent="0.2">
      <c r="A9" s="259"/>
      <c r="AK9" s="1117" t="s">
        <v>520</v>
      </c>
      <c r="AL9" s="1118"/>
      <c r="AM9" s="1118"/>
      <c r="AN9" s="1119"/>
      <c r="AO9" s="274">
        <v>5681296</v>
      </c>
      <c r="AP9" s="274">
        <v>106401</v>
      </c>
      <c r="AQ9" s="275">
        <v>73449</v>
      </c>
      <c r="AR9" s="276">
        <v>44.9</v>
      </c>
    </row>
    <row r="10" spans="1:46" ht="13.5" customHeight="1" x14ac:dyDescent="0.2">
      <c r="A10" s="259"/>
      <c r="AK10" s="1117" t="s">
        <v>521</v>
      </c>
      <c r="AL10" s="1118"/>
      <c r="AM10" s="1118"/>
      <c r="AN10" s="1119"/>
      <c r="AO10" s="277">
        <v>1077</v>
      </c>
      <c r="AP10" s="277">
        <v>20</v>
      </c>
      <c r="AQ10" s="278">
        <v>5917</v>
      </c>
      <c r="AR10" s="279">
        <v>-99.7</v>
      </c>
    </row>
    <row r="11" spans="1:46" ht="13.5" customHeight="1" x14ac:dyDescent="0.2">
      <c r="A11" s="259"/>
      <c r="AK11" s="1117" t="s">
        <v>522</v>
      </c>
      <c r="AL11" s="1118"/>
      <c r="AM11" s="1118"/>
      <c r="AN11" s="1119"/>
      <c r="AO11" s="277">
        <v>1142</v>
      </c>
      <c r="AP11" s="277">
        <v>21</v>
      </c>
      <c r="AQ11" s="278">
        <v>1123</v>
      </c>
      <c r="AR11" s="279">
        <v>-98.1</v>
      </c>
    </row>
    <row r="12" spans="1:46" ht="13.5" customHeight="1" x14ac:dyDescent="0.2">
      <c r="A12" s="259"/>
      <c r="AK12" s="1117" t="s">
        <v>523</v>
      </c>
      <c r="AL12" s="1118"/>
      <c r="AM12" s="1118"/>
      <c r="AN12" s="1119"/>
      <c r="AO12" s="277" t="s">
        <v>524</v>
      </c>
      <c r="AP12" s="277" t="s">
        <v>524</v>
      </c>
      <c r="AQ12" s="278">
        <v>9</v>
      </c>
      <c r="AR12" s="279" t="s">
        <v>524</v>
      </c>
    </row>
    <row r="13" spans="1:46" ht="13.5" customHeight="1" x14ac:dyDescent="0.2">
      <c r="A13" s="259"/>
      <c r="AK13" s="1117" t="s">
        <v>525</v>
      </c>
      <c r="AL13" s="1118"/>
      <c r="AM13" s="1118"/>
      <c r="AN13" s="1119"/>
      <c r="AO13" s="277">
        <v>242710</v>
      </c>
      <c r="AP13" s="277">
        <v>4546</v>
      </c>
      <c r="AQ13" s="278">
        <v>2374</v>
      </c>
      <c r="AR13" s="279">
        <v>91.5</v>
      </c>
    </row>
    <row r="14" spans="1:46" ht="13.5" customHeight="1" x14ac:dyDescent="0.2">
      <c r="A14" s="259"/>
      <c r="AK14" s="1117" t="s">
        <v>526</v>
      </c>
      <c r="AL14" s="1118"/>
      <c r="AM14" s="1118"/>
      <c r="AN14" s="1119"/>
      <c r="AO14" s="277">
        <v>66600</v>
      </c>
      <c r="AP14" s="277">
        <v>1247</v>
      </c>
      <c r="AQ14" s="278">
        <v>1666</v>
      </c>
      <c r="AR14" s="279">
        <v>-25.2</v>
      </c>
    </row>
    <row r="15" spans="1:46" ht="13.5" customHeight="1" x14ac:dyDescent="0.2">
      <c r="A15" s="259"/>
      <c r="AK15" s="1120" t="s">
        <v>527</v>
      </c>
      <c r="AL15" s="1121"/>
      <c r="AM15" s="1121"/>
      <c r="AN15" s="1122"/>
      <c r="AO15" s="277">
        <v>-335229</v>
      </c>
      <c r="AP15" s="277">
        <v>-6278</v>
      </c>
      <c r="AQ15" s="278">
        <v>-4765</v>
      </c>
      <c r="AR15" s="279">
        <v>31.8</v>
      </c>
    </row>
    <row r="16" spans="1:46" ht="13.2" x14ac:dyDescent="0.2">
      <c r="A16" s="259"/>
      <c r="AK16" s="1120" t="s">
        <v>195</v>
      </c>
      <c r="AL16" s="1121"/>
      <c r="AM16" s="1121"/>
      <c r="AN16" s="1122"/>
      <c r="AO16" s="277">
        <v>5657596</v>
      </c>
      <c r="AP16" s="277">
        <v>105957</v>
      </c>
      <c r="AQ16" s="278">
        <v>79774</v>
      </c>
      <c r="AR16" s="279">
        <v>32.799999999999997</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23" t="s">
        <v>532</v>
      </c>
      <c r="AL21" s="1124"/>
      <c r="AM21" s="1124"/>
      <c r="AN21" s="1125"/>
      <c r="AO21" s="289">
        <v>11.16</v>
      </c>
      <c r="AP21" s="290">
        <v>7.58</v>
      </c>
      <c r="AQ21" s="291">
        <v>3.58</v>
      </c>
      <c r="AS21" s="292"/>
      <c r="AT21" s="288"/>
    </row>
    <row r="22" spans="1:46" s="260" customFormat="1" ht="13.2" x14ac:dyDescent="0.2">
      <c r="A22" s="288"/>
      <c r="AK22" s="1123" t="s">
        <v>533</v>
      </c>
      <c r="AL22" s="1124"/>
      <c r="AM22" s="1124"/>
      <c r="AN22" s="1125"/>
      <c r="AO22" s="293">
        <v>99.7</v>
      </c>
      <c r="AP22" s="294">
        <v>98.4</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534</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5" t="s">
        <v>515</v>
      </c>
      <c r="AP30" s="265"/>
      <c r="AQ30" s="266" t="s">
        <v>516</v>
      </c>
      <c r="AR30" s="267"/>
    </row>
    <row r="31" spans="1:46" ht="13.2" x14ac:dyDescent="0.2">
      <c r="A31" s="259"/>
      <c r="AK31" s="268"/>
      <c r="AL31" s="269"/>
      <c r="AM31" s="269"/>
      <c r="AN31" s="270"/>
      <c r="AO31" s="1106"/>
      <c r="AP31" s="271" t="s">
        <v>517</v>
      </c>
      <c r="AQ31" s="272" t="s">
        <v>518</v>
      </c>
      <c r="AR31" s="273" t="s">
        <v>519</v>
      </c>
    </row>
    <row r="32" spans="1:46" ht="27" customHeight="1" x14ac:dyDescent="0.2">
      <c r="A32" s="259"/>
      <c r="AK32" s="1107" t="s">
        <v>537</v>
      </c>
      <c r="AL32" s="1108"/>
      <c r="AM32" s="1108"/>
      <c r="AN32" s="1109"/>
      <c r="AO32" s="303">
        <v>3038279</v>
      </c>
      <c r="AP32" s="303">
        <v>56902</v>
      </c>
      <c r="AQ32" s="304">
        <v>42324</v>
      </c>
      <c r="AR32" s="305">
        <v>34.4</v>
      </c>
    </row>
    <row r="33" spans="1:46" ht="13.5" customHeight="1" x14ac:dyDescent="0.2">
      <c r="A33" s="259"/>
      <c r="AK33" s="1107" t="s">
        <v>538</v>
      </c>
      <c r="AL33" s="1108"/>
      <c r="AM33" s="1108"/>
      <c r="AN33" s="1109"/>
      <c r="AO33" s="303" t="s">
        <v>524</v>
      </c>
      <c r="AP33" s="303" t="s">
        <v>524</v>
      </c>
      <c r="AQ33" s="304" t="s">
        <v>524</v>
      </c>
      <c r="AR33" s="305" t="s">
        <v>524</v>
      </c>
    </row>
    <row r="34" spans="1:46" ht="27" customHeight="1" x14ac:dyDescent="0.2">
      <c r="A34" s="259"/>
      <c r="AK34" s="1107" t="s">
        <v>539</v>
      </c>
      <c r="AL34" s="1108"/>
      <c r="AM34" s="1108"/>
      <c r="AN34" s="1109"/>
      <c r="AO34" s="303" t="s">
        <v>524</v>
      </c>
      <c r="AP34" s="303" t="s">
        <v>524</v>
      </c>
      <c r="AQ34" s="304">
        <v>47</v>
      </c>
      <c r="AR34" s="305" t="s">
        <v>524</v>
      </c>
    </row>
    <row r="35" spans="1:46" ht="27" customHeight="1" x14ac:dyDescent="0.2">
      <c r="A35" s="259"/>
      <c r="AK35" s="1107" t="s">
        <v>540</v>
      </c>
      <c r="AL35" s="1108"/>
      <c r="AM35" s="1108"/>
      <c r="AN35" s="1109"/>
      <c r="AO35" s="303">
        <v>731973</v>
      </c>
      <c r="AP35" s="303">
        <v>13709</v>
      </c>
      <c r="AQ35" s="304">
        <v>12192</v>
      </c>
      <c r="AR35" s="305">
        <v>12.4</v>
      </c>
    </row>
    <row r="36" spans="1:46" ht="27" customHeight="1" x14ac:dyDescent="0.2">
      <c r="A36" s="259"/>
      <c r="AK36" s="1107" t="s">
        <v>541</v>
      </c>
      <c r="AL36" s="1108"/>
      <c r="AM36" s="1108"/>
      <c r="AN36" s="1109"/>
      <c r="AO36" s="303" t="s">
        <v>524</v>
      </c>
      <c r="AP36" s="303" t="s">
        <v>524</v>
      </c>
      <c r="AQ36" s="304">
        <v>2056</v>
      </c>
      <c r="AR36" s="305" t="s">
        <v>524</v>
      </c>
    </row>
    <row r="37" spans="1:46" ht="13.5" customHeight="1" x14ac:dyDescent="0.2">
      <c r="A37" s="259"/>
      <c r="AK37" s="1107" t="s">
        <v>542</v>
      </c>
      <c r="AL37" s="1108"/>
      <c r="AM37" s="1108"/>
      <c r="AN37" s="1109"/>
      <c r="AO37" s="303" t="s">
        <v>524</v>
      </c>
      <c r="AP37" s="303" t="s">
        <v>524</v>
      </c>
      <c r="AQ37" s="304">
        <v>621</v>
      </c>
      <c r="AR37" s="305" t="s">
        <v>524</v>
      </c>
    </row>
    <row r="38" spans="1:46" ht="27" customHeight="1" x14ac:dyDescent="0.2">
      <c r="A38" s="259"/>
      <c r="AK38" s="1110" t="s">
        <v>543</v>
      </c>
      <c r="AL38" s="1111"/>
      <c r="AM38" s="1111"/>
      <c r="AN38" s="1112"/>
      <c r="AO38" s="306" t="s">
        <v>524</v>
      </c>
      <c r="AP38" s="306" t="s">
        <v>524</v>
      </c>
      <c r="AQ38" s="307">
        <v>1</v>
      </c>
      <c r="AR38" s="295" t="s">
        <v>524</v>
      </c>
      <c r="AS38" s="302"/>
    </row>
    <row r="39" spans="1:46" ht="13.2" x14ac:dyDescent="0.2">
      <c r="A39" s="259"/>
      <c r="AK39" s="1110" t="s">
        <v>544</v>
      </c>
      <c r="AL39" s="1111"/>
      <c r="AM39" s="1111"/>
      <c r="AN39" s="1112"/>
      <c r="AO39" s="303">
        <v>-163479</v>
      </c>
      <c r="AP39" s="303">
        <v>-3062</v>
      </c>
      <c r="AQ39" s="304">
        <v>-5206</v>
      </c>
      <c r="AR39" s="305">
        <v>-41.2</v>
      </c>
      <c r="AS39" s="302"/>
    </row>
    <row r="40" spans="1:46" ht="27" customHeight="1" x14ac:dyDescent="0.2">
      <c r="A40" s="259"/>
      <c r="AK40" s="1107" t="s">
        <v>545</v>
      </c>
      <c r="AL40" s="1108"/>
      <c r="AM40" s="1108"/>
      <c r="AN40" s="1109"/>
      <c r="AO40" s="303">
        <v>-2592163</v>
      </c>
      <c r="AP40" s="303">
        <v>-48547</v>
      </c>
      <c r="AQ40" s="304">
        <v>-36761</v>
      </c>
      <c r="AR40" s="305">
        <v>32.1</v>
      </c>
      <c r="AS40" s="302"/>
    </row>
    <row r="41" spans="1:46" ht="13.2" x14ac:dyDescent="0.2">
      <c r="A41" s="259"/>
      <c r="AK41" s="1113" t="s">
        <v>310</v>
      </c>
      <c r="AL41" s="1114"/>
      <c r="AM41" s="1114"/>
      <c r="AN41" s="1115"/>
      <c r="AO41" s="303">
        <v>1014610</v>
      </c>
      <c r="AP41" s="303">
        <v>19002</v>
      </c>
      <c r="AQ41" s="304">
        <v>15273</v>
      </c>
      <c r="AR41" s="305">
        <v>24.4</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00" t="s">
        <v>515</v>
      </c>
      <c r="AN49" s="1102" t="s">
        <v>549</v>
      </c>
      <c r="AO49" s="1103"/>
      <c r="AP49" s="1103"/>
      <c r="AQ49" s="1103"/>
      <c r="AR49" s="1104"/>
    </row>
    <row r="50" spans="1:44" ht="13.2" x14ac:dyDescent="0.2">
      <c r="A50" s="259"/>
      <c r="AK50" s="317"/>
      <c r="AL50" s="318"/>
      <c r="AM50" s="1101"/>
      <c r="AN50" s="319" t="s">
        <v>550</v>
      </c>
      <c r="AO50" s="320" t="s">
        <v>551</v>
      </c>
      <c r="AP50" s="321" t="s">
        <v>552</v>
      </c>
      <c r="AQ50" s="322" t="s">
        <v>553</v>
      </c>
      <c r="AR50" s="323" t="s">
        <v>554</v>
      </c>
    </row>
    <row r="51" spans="1:44" ht="13.2" x14ac:dyDescent="0.2">
      <c r="A51" s="259"/>
      <c r="AK51" s="315" t="s">
        <v>555</v>
      </c>
      <c r="AL51" s="316"/>
      <c r="AM51" s="324">
        <v>4610239</v>
      </c>
      <c r="AN51" s="325">
        <v>81626</v>
      </c>
      <c r="AO51" s="326">
        <v>-11.3</v>
      </c>
      <c r="AP51" s="327">
        <v>69185</v>
      </c>
      <c r="AQ51" s="328">
        <v>-2</v>
      </c>
      <c r="AR51" s="329">
        <v>-9.3000000000000007</v>
      </c>
    </row>
    <row r="52" spans="1:44" ht="13.2" x14ac:dyDescent="0.2">
      <c r="A52" s="259"/>
      <c r="AK52" s="330"/>
      <c r="AL52" s="331" t="s">
        <v>556</v>
      </c>
      <c r="AM52" s="332">
        <v>2182599</v>
      </c>
      <c r="AN52" s="333">
        <v>38644</v>
      </c>
      <c r="AO52" s="334">
        <v>-17.3</v>
      </c>
      <c r="AP52" s="335">
        <v>38519</v>
      </c>
      <c r="AQ52" s="336">
        <v>3</v>
      </c>
      <c r="AR52" s="337">
        <v>-20.3</v>
      </c>
    </row>
    <row r="53" spans="1:44" ht="13.2" x14ac:dyDescent="0.2">
      <c r="A53" s="259"/>
      <c r="AK53" s="315" t="s">
        <v>557</v>
      </c>
      <c r="AL53" s="316"/>
      <c r="AM53" s="324">
        <v>9650723</v>
      </c>
      <c r="AN53" s="325">
        <v>173256</v>
      </c>
      <c r="AO53" s="326">
        <v>112.3</v>
      </c>
      <c r="AP53" s="327">
        <v>70166</v>
      </c>
      <c r="AQ53" s="328">
        <v>1.4</v>
      </c>
      <c r="AR53" s="329">
        <v>110.9</v>
      </c>
    </row>
    <row r="54" spans="1:44" ht="13.2" x14ac:dyDescent="0.2">
      <c r="A54" s="259"/>
      <c r="AK54" s="330"/>
      <c r="AL54" s="331" t="s">
        <v>556</v>
      </c>
      <c r="AM54" s="332">
        <v>6528509</v>
      </c>
      <c r="AN54" s="333">
        <v>117204</v>
      </c>
      <c r="AO54" s="334">
        <v>203.3</v>
      </c>
      <c r="AP54" s="335">
        <v>36115</v>
      </c>
      <c r="AQ54" s="336">
        <v>-6.2</v>
      </c>
      <c r="AR54" s="337">
        <v>209.5</v>
      </c>
    </row>
    <row r="55" spans="1:44" ht="13.2" x14ac:dyDescent="0.2">
      <c r="A55" s="259"/>
      <c r="AK55" s="315" t="s">
        <v>558</v>
      </c>
      <c r="AL55" s="316"/>
      <c r="AM55" s="324">
        <v>5145480</v>
      </c>
      <c r="AN55" s="325">
        <v>93819</v>
      </c>
      <c r="AO55" s="326">
        <v>-45.8</v>
      </c>
      <c r="AP55" s="327">
        <v>70329</v>
      </c>
      <c r="AQ55" s="328">
        <v>0.2</v>
      </c>
      <c r="AR55" s="329">
        <v>-46</v>
      </c>
    </row>
    <row r="56" spans="1:44" ht="13.2" x14ac:dyDescent="0.2">
      <c r="A56" s="259"/>
      <c r="AK56" s="330"/>
      <c r="AL56" s="331" t="s">
        <v>556</v>
      </c>
      <c r="AM56" s="332">
        <v>2487950</v>
      </c>
      <c r="AN56" s="333">
        <v>45363</v>
      </c>
      <c r="AO56" s="334">
        <v>-61.3</v>
      </c>
      <c r="AP56" s="335">
        <v>39403</v>
      </c>
      <c r="AQ56" s="336">
        <v>9.1</v>
      </c>
      <c r="AR56" s="337">
        <v>-70.400000000000006</v>
      </c>
    </row>
    <row r="57" spans="1:44" ht="13.2" x14ac:dyDescent="0.2">
      <c r="A57" s="259"/>
      <c r="AK57" s="315" t="s">
        <v>559</v>
      </c>
      <c r="AL57" s="316"/>
      <c r="AM57" s="324">
        <v>4083633</v>
      </c>
      <c r="AN57" s="325">
        <v>75623</v>
      </c>
      <c r="AO57" s="326">
        <v>-19.399999999999999</v>
      </c>
      <c r="AP57" s="327">
        <v>54225</v>
      </c>
      <c r="AQ57" s="328">
        <v>-22.9</v>
      </c>
      <c r="AR57" s="329">
        <v>3.5</v>
      </c>
    </row>
    <row r="58" spans="1:44" ht="13.2" x14ac:dyDescent="0.2">
      <c r="A58" s="259"/>
      <c r="AK58" s="330"/>
      <c r="AL58" s="331" t="s">
        <v>556</v>
      </c>
      <c r="AM58" s="332">
        <v>1695495</v>
      </c>
      <c r="AN58" s="333">
        <v>31398</v>
      </c>
      <c r="AO58" s="334">
        <v>-30.8</v>
      </c>
      <c r="AP58" s="335">
        <v>27337</v>
      </c>
      <c r="AQ58" s="336">
        <v>-30.6</v>
      </c>
      <c r="AR58" s="337">
        <v>-0.2</v>
      </c>
    </row>
    <row r="59" spans="1:44" ht="13.2" x14ac:dyDescent="0.2">
      <c r="A59" s="259"/>
      <c r="AK59" s="315" t="s">
        <v>560</v>
      </c>
      <c r="AL59" s="316"/>
      <c r="AM59" s="324">
        <v>3608581</v>
      </c>
      <c r="AN59" s="325">
        <v>67583</v>
      </c>
      <c r="AO59" s="326">
        <v>-10.6</v>
      </c>
      <c r="AP59" s="327">
        <v>54016</v>
      </c>
      <c r="AQ59" s="328">
        <v>-0.4</v>
      </c>
      <c r="AR59" s="329">
        <v>-10.199999999999999</v>
      </c>
    </row>
    <row r="60" spans="1:44" ht="13.2" x14ac:dyDescent="0.2">
      <c r="A60" s="259"/>
      <c r="AK60" s="330"/>
      <c r="AL60" s="331" t="s">
        <v>556</v>
      </c>
      <c r="AM60" s="332">
        <v>1378012</v>
      </c>
      <c r="AN60" s="333">
        <v>25808</v>
      </c>
      <c r="AO60" s="334">
        <v>-17.8</v>
      </c>
      <c r="AP60" s="335">
        <v>28078</v>
      </c>
      <c r="AQ60" s="336">
        <v>2.7</v>
      </c>
      <c r="AR60" s="337">
        <v>-20.5</v>
      </c>
    </row>
    <row r="61" spans="1:44" ht="13.2" x14ac:dyDescent="0.2">
      <c r="A61" s="259"/>
      <c r="AK61" s="315" t="s">
        <v>561</v>
      </c>
      <c r="AL61" s="338"/>
      <c r="AM61" s="324">
        <v>5419731</v>
      </c>
      <c r="AN61" s="325">
        <v>98381</v>
      </c>
      <c r="AO61" s="326">
        <v>5</v>
      </c>
      <c r="AP61" s="327">
        <v>63584</v>
      </c>
      <c r="AQ61" s="339">
        <v>-4.7</v>
      </c>
      <c r="AR61" s="329">
        <v>9.6999999999999993</v>
      </c>
    </row>
    <row r="62" spans="1:44" ht="13.2" x14ac:dyDescent="0.2">
      <c r="A62" s="259"/>
      <c r="AK62" s="330"/>
      <c r="AL62" s="331" t="s">
        <v>556</v>
      </c>
      <c r="AM62" s="332">
        <v>2854513</v>
      </c>
      <c r="AN62" s="333">
        <v>51683</v>
      </c>
      <c r="AO62" s="334">
        <v>15.2</v>
      </c>
      <c r="AP62" s="335">
        <v>33890</v>
      </c>
      <c r="AQ62" s="336">
        <v>-4.4000000000000004</v>
      </c>
      <c r="AR62" s="337">
        <v>19.600000000000001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L2SuDoM1lko5MoSM5ctQ09jkI8uIY+l25MLOnWT/4cKAlR/Ktza7WCicmqBm+8Y3IEnkApv1b4cTOWmmDoYZg==" saltValue="SbMLcbdgP1SDRlaDdVoUb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CC17" sqref="CC17"/>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3NATUw4iM6QtDH8XVxPdCmk1MIIv8zhUNjRkWui6GIUnfEv2nXBgO8oLBey+bg+Zhs4HG785dqRNZLwG+SbZTg==" saltValue="Eys6JPzXgSE7JS2shwMF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P14" sqref="CP1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1mgqn7A15YTdsXi0j7mQemHAed6uRu2Z3xP1brVDwjuQ/gCpL1WBb9OTdyXp6PkUHef9pPyPPa7v41vj6iooKg==" saltValue="+3P2xWhFWFD+6X/wx6Dq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5" zoomScale="55" zoomScaleNormal="55" zoomScaleSheetLayoutView="100" workbookViewId="0">
      <selection activeCell="I49" sqref="I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27.09</v>
      </c>
      <c r="G47" s="12">
        <v>23.32</v>
      </c>
      <c r="H47" s="12">
        <v>22.41</v>
      </c>
      <c r="I47" s="12">
        <v>21.81</v>
      </c>
      <c r="J47" s="13">
        <v>20.329999999999998</v>
      </c>
    </row>
    <row r="48" spans="2:10" ht="57.75" customHeight="1" x14ac:dyDescent="0.2">
      <c r="B48" s="14"/>
      <c r="C48" s="1128" t="s">
        <v>4</v>
      </c>
      <c r="D48" s="1128"/>
      <c r="E48" s="1129"/>
      <c r="F48" s="15">
        <v>7.88</v>
      </c>
      <c r="G48" s="16">
        <v>7.59</v>
      </c>
      <c r="H48" s="16">
        <v>5.72</v>
      </c>
      <c r="I48" s="16">
        <v>8.16</v>
      </c>
      <c r="J48" s="17">
        <v>10.029999999999999</v>
      </c>
    </row>
    <row r="49" spans="2:10" ht="57.75" customHeight="1" thickBot="1" x14ac:dyDescent="0.25">
      <c r="B49" s="18"/>
      <c r="C49" s="1130" t="s">
        <v>5</v>
      </c>
      <c r="D49" s="1130"/>
      <c r="E49" s="1131"/>
      <c r="F49" s="19" t="s">
        <v>570</v>
      </c>
      <c r="G49" s="20" t="s">
        <v>571</v>
      </c>
      <c r="H49" s="20" t="s">
        <v>572</v>
      </c>
      <c r="I49" s="20">
        <v>0.85</v>
      </c>
      <c r="J49" s="21" t="s">
        <v>573</v>
      </c>
    </row>
    <row r="50" spans="2:10" ht="13.2" x14ac:dyDescent="0.2"/>
  </sheetData>
  <sheetProtection algorithmName="SHA-512" hashValue="mE7t/LwQBQs75wOJD02ej+YY9X/xRBSF2e9vnQG449BCVZDhxhaeJnvIdvPqLNsYsEA2YiBm8/VSbtc7ZcKzLw==" saltValue="hp2JB3k0A+P1ox2+NDKy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8" zoomScale="60" zoomScaleNormal="60" zoomScaleSheetLayoutView="100" workbookViewId="0">
      <selection activeCell="AK8" sqref="AK8:AO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574</v>
      </c>
      <c r="D34" s="1136"/>
      <c r="E34" s="1137"/>
      <c r="F34" s="32">
        <v>7.87</v>
      </c>
      <c r="G34" s="33">
        <v>7.59</v>
      </c>
      <c r="H34" s="33">
        <v>5.71</v>
      </c>
      <c r="I34" s="33">
        <v>8.15</v>
      </c>
      <c r="J34" s="34">
        <v>10.02</v>
      </c>
      <c r="K34" s="22"/>
      <c r="L34" s="22"/>
      <c r="M34" s="22"/>
      <c r="N34" s="22"/>
      <c r="O34" s="22"/>
      <c r="P34" s="22"/>
    </row>
    <row r="35" spans="1:16" ht="39" customHeight="1" x14ac:dyDescent="0.2">
      <c r="A35" s="22"/>
      <c r="B35" s="35"/>
      <c r="C35" s="1132" t="s">
        <v>575</v>
      </c>
      <c r="D35" s="1132"/>
      <c r="E35" s="1133"/>
      <c r="F35" s="36">
        <v>9.48</v>
      </c>
      <c r="G35" s="37">
        <v>8.92</v>
      </c>
      <c r="H35" s="37">
        <v>8.16</v>
      </c>
      <c r="I35" s="37">
        <v>7.64</v>
      </c>
      <c r="J35" s="38">
        <v>7.7</v>
      </c>
      <c r="K35" s="22"/>
      <c r="L35" s="22"/>
      <c r="M35" s="22"/>
      <c r="N35" s="22"/>
      <c r="O35" s="22"/>
      <c r="P35" s="22"/>
    </row>
    <row r="36" spans="1:16" ht="39" customHeight="1" x14ac:dyDescent="0.2">
      <c r="A36" s="22"/>
      <c r="B36" s="35"/>
      <c r="C36" s="1132" t="s">
        <v>576</v>
      </c>
      <c r="D36" s="1132"/>
      <c r="E36" s="1133"/>
      <c r="F36" s="36">
        <v>0.73</v>
      </c>
      <c r="G36" s="37">
        <v>1.1599999999999999</v>
      </c>
      <c r="H36" s="37">
        <v>1.08</v>
      </c>
      <c r="I36" s="37">
        <v>1.92</v>
      </c>
      <c r="J36" s="38">
        <v>2.6</v>
      </c>
      <c r="K36" s="22"/>
      <c r="L36" s="22"/>
      <c r="M36" s="22"/>
      <c r="N36" s="22"/>
      <c r="O36" s="22"/>
      <c r="P36" s="22"/>
    </row>
    <row r="37" spans="1:16" ht="39" customHeight="1" x14ac:dyDescent="0.2">
      <c r="A37" s="22"/>
      <c r="B37" s="35"/>
      <c r="C37" s="1132" t="s">
        <v>577</v>
      </c>
      <c r="D37" s="1132"/>
      <c r="E37" s="1133"/>
      <c r="F37" s="36">
        <v>0.8</v>
      </c>
      <c r="G37" s="37">
        <v>0.22</v>
      </c>
      <c r="H37" s="37">
        <v>0.56999999999999995</v>
      </c>
      <c r="I37" s="37">
        <v>1.78</v>
      </c>
      <c r="J37" s="38">
        <v>1.61</v>
      </c>
      <c r="K37" s="22"/>
      <c r="L37" s="22"/>
      <c r="M37" s="22"/>
      <c r="N37" s="22"/>
      <c r="O37" s="22"/>
      <c r="P37" s="22"/>
    </row>
    <row r="38" spans="1:16" ht="39" customHeight="1" x14ac:dyDescent="0.2">
      <c r="A38" s="22"/>
      <c r="B38" s="35"/>
      <c r="C38" s="1132" t="s">
        <v>578</v>
      </c>
      <c r="D38" s="1132"/>
      <c r="E38" s="1133"/>
      <c r="F38" s="36" t="s">
        <v>524</v>
      </c>
      <c r="G38" s="37" t="s">
        <v>524</v>
      </c>
      <c r="H38" s="37">
        <v>0.24</v>
      </c>
      <c r="I38" s="37">
        <v>0.01</v>
      </c>
      <c r="J38" s="38">
        <v>0.49</v>
      </c>
      <c r="K38" s="22"/>
      <c r="L38" s="22"/>
      <c r="M38" s="22"/>
      <c r="N38" s="22"/>
      <c r="O38" s="22"/>
      <c r="P38" s="22"/>
    </row>
    <row r="39" spans="1:16" ht="39" customHeight="1" x14ac:dyDescent="0.2">
      <c r="A39" s="22"/>
      <c r="B39" s="35"/>
      <c r="C39" s="1132" t="s">
        <v>579</v>
      </c>
      <c r="D39" s="1132"/>
      <c r="E39" s="1133"/>
      <c r="F39" s="36">
        <v>0.04</v>
      </c>
      <c r="G39" s="37">
        <v>0.01</v>
      </c>
      <c r="H39" s="37">
        <v>0.01</v>
      </c>
      <c r="I39" s="37">
        <v>0.01</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v>0.31</v>
      </c>
      <c r="G43" s="42">
        <v>0.55000000000000004</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kXJvhNPUPm5FWAncgJhW4uw70T2wbl2jo5PAjDrp3wC5O0GbLmU6MGKfuHX2qREnfpdM4am6gl8YABrvR/vUA==" saltValue="qeeZWYTZlXyxlRgzRVh+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2" zoomScale="60" zoomScaleNormal="60" zoomScaleSheetLayoutView="55" workbookViewId="0">
      <selection activeCell="AU32" sqref="AU32:AY32"/>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2922</v>
      </c>
      <c r="L45" s="58">
        <v>2996</v>
      </c>
      <c r="M45" s="58">
        <v>3106</v>
      </c>
      <c r="N45" s="58">
        <v>3040</v>
      </c>
      <c r="O45" s="59">
        <v>3038</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524</v>
      </c>
      <c r="L46" s="62" t="s">
        <v>524</v>
      </c>
      <c r="M46" s="62" t="s">
        <v>524</v>
      </c>
      <c r="N46" s="62" t="s">
        <v>524</v>
      </c>
      <c r="O46" s="63" t="s">
        <v>524</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524</v>
      </c>
      <c r="L47" s="62" t="s">
        <v>524</v>
      </c>
      <c r="M47" s="62" t="s">
        <v>524</v>
      </c>
      <c r="N47" s="62" t="s">
        <v>524</v>
      </c>
      <c r="O47" s="63" t="s">
        <v>524</v>
      </c>
      <c r="P47" s="46"/>
      <c r="Q47" s="46"/>
      <c r="R47" s="46"/>
      <c r="S47" s="46"/>
      <c r="T47" s="46"/>
      <c r="U47" s="46"/>
    </row>
    <row r="48" spans="1:21" ht="30.75" customHeight="1" x14ac:dyDescent="0.2">
      <c r="A48" s="46"/>
      <c r="B48" s="1163"/>
      <c r="C48" s="1164"/>
      <c r="D48" s="60"/>
      <c r="E48" s="1140" t="s">
        <v>15</v>
      </c>
      <c r="F48" s="1140"/>
      <c r="G48" s="1140"/>
      <c r="H48" s="1140"/>
      <c r="I48" s="1140"/>
      <c r="J48" s="1141"/>
      <c r="K48" s="61">
        <v>609</v>
      </c>
      <c r="L48" s="62">
        <v>638</v>
      </c>
      <c r="M48" s="62">
        <v>735</v>
      </c>
      <c r="N48" s="62">
        <v>704</v>
      </c>
      <c r="O48" s="63">
        <v>732</v>
      </c>
      <c r="P48" s="46"/>
      <c r="Q48" s="46"/>
      <c r="R48" s="46"/>
      <c r="S48" s="46"/>
      <c r="T48" s="46"/>
      <c r="U48" s="46"/>
    </row>
    <row r="49" spans="1:21" ht="30.75" customHeight="1" x14ac:dyDescent="0.2">
      <c r="A49" s="46"/>
      <c r="B49" s="1163"/>
      <c r="C49" s="1164"/>
      <c r="D49" s="60"/>
      <c r="E49" s="1140" t="s">
        <v>16</v>
      </c>
      <c r="F49" s="1140"/>
      <c r="G49" s="1140"/>
      <c r="H49" s="1140"/>
      <c r="I49" s="1140"/>
      <c r="J49" s="1141"/>
      <c r="K49" s="61" t="s">
        <v>524</v>
      </c>
      <c r="L49" s="62" t="s">
        <v>524</v>
      </c>
      <c r="M49" s="62" t="s">
        <v>524</v>
      </c>
      <c r="N49" s="62" t="s">
        <v>524</v>
      </c>
      <c r="O49" s="63" t="s">
        <v>524</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524</v>
      </c>
      <c r="L50" s="62" t="s">
        <v>524</v>
      </c>
      <c r="M50" s="62" t="s">
        <v>524</v>
      </c>
      <c r="N50" s="62" t="s">
        <v>524</v>
      </c>
      <c r="O50" s="63" t="s">
        <v>524</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524</v>
      </c>
      <c r="L51" s="62" t="s">
        <v>524</v>
      </c>
      <c r="M51" s="62" t="s">
        <v>524</v>
      </c>
      <c r="N51" s="62" t="s">
        <v>524</v>
      </c>
      <c r="O51" s="63" t="s">
        <v>524</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2734</v>
      </c>
      <c r="L52" s="62">
        <v>2742</v>
      </c>
      <c r="M52" s="62">
        <v>2905</v>
      </c>
      <c r="N52" s="62">
        <v>2796</v>
      </c>
      <c r="O52" s="63">
        <v>2755</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797</v>
      </c>
      <c r="L53" s="67">
        <v>892</v>
      </c>
      <c r="M53" s="67">
        <v>936</v>
      </c>
      <c r="N53" s="67">
        <v>948</v>
      </c>
      <c r="O53" s="68">
        <v>1015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n9Ehwxnkv+sQdEWmY2X+Nbpmlngs5IvccYjvdfmGTNjZo3X0xxVkrM4nmyfdY9isiXjKige0I39RSvc3PjGPA==" saltValue="StpfUwgK3g6wS+xYJnpb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1" zoomScale="70" zoomScaleNormal="70" zoomScaleSheetLayoutView="100" workbookViewId="0">
      <selection activeCell="AU32" sqref="AU32:AY32"/>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s="94" customFormat="1" ht="15" customHeight="1" x14ac:dyDescent="0.2"/>
    <row r="17" s="94" customFormat="1" ht="15" customHeight="1" x14ac:dyDescent="0.2"/>
    <row r="18" s="94" customFormat="1" ht="15" customHeight="1" x14ac:dyDescent="0.2"/>
    <row r="19" s="94" customFormat="1" ht="15" customHeight="1" x14ac:dyDescent="0.2"/>
    <row r="20" s="94" customFormat="1" ht="15" customHeight="1" x14ac:dyDescent="0.2"/>
    <row r="21" s="94" customFormat="1" ht="15" customHeight="1" x14ac:dyDescent="0.2"/>
    <row r="22" s="94" customFormat="1" ht="15" customHeight="1" x14ac:dyDescent="0.2"/>
    <row r="23" s="94" customFormat="1" ht="15" customHeight="1" x14ac:dyDescent="0.2"/>
    <row r="24" s="94" customFormat="1" ht="15" customHeight="1" x14ac:dyDescent="0.2"/>
    <row r="25" s="94" customFormat="1" ht="15" customHeight="1" x14ac:dyDescent="0.2"/>
    <row r="26" s="94" customFormat="1" ht="15" customHeight="1" x14ac:dyDescent="0.2"/>
    <row r="27" s="94" customFormat="1" ht="15" customHeight="1" x14ac:dyDescent="0.2"/>
    <row r="28" s="94" customFormat="1" ht="15" customHeight="1" x14ac:dyDescent="0.2"/>
    <row r="29" s="94" customFormat="1" ht="15" customHeight="1" x14ac:dyDescent="0.2"/>
    <row r="30" s="94" customFormat="1" ht="15" customHeight="1" x14ac:dyDescent="0.2"/>
    <row r="31" s="94" customFormat="1" ht="15" customHeight="1" x14ac:dyDescent="0.2"/>
    <row r="32" s="94"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81" t="s">
        <v>32</v>
      </c>
      <c r="C41" s="1182"/>
      <c r="D41" s="103"/>
      <c r="E41" s="1183" t="s">
        <v>33</v>
      </c>
      <c r="F41" s="1183"/>
      <c r="G41" s="1183"/>
      <c r="H41" s="1184"/>
      <c r="I41" s="342">
        <v>26419</v>
      </c>
      <c r="J41" s="343">
        <v>29426</v>
      </c>
      <c r="K41" s="343">
        <v>29544</v>
      </c>
      <c r="L41" s="343">
        <v>29102</v>
      </c>
      <c r="M41" s="344">
        <v>28050</v>
      </c>
    </row>
    <row r="42" spans="2:13" ht="27.75" customHeight="1" x14ac:dyDescent="0.2">
      <c r="B42" s="1171"/>
      <c r="C42" s="1172"/>
      <c r="D42" s="104"/>
      <c r="E42" s="1175" t="s">
        <v>34</v>
      </c>
      <c r="F42" s="1175"/>
      <c r="G42" s="1175"/>
      <c r="H42" s="1176"/>
      <c r="I42" s="345" t="s">
        <v>524</v>
      </c>
      <c r="J42" s="346" t="s">
        <v>524</v>
      </c>
      <c r="K42" s="346" t="s">
        <v>524</v>
      </c>
      <c r="L42" s="346" t="s">
        <v>524</v>
      </c>
      <c r="M42" s="347" t="s">
        <v>524</v>
      </c>
    </row>
    <row r="43" spans="2:13" ht="27.75" customHeight="1" x14ac:dyDescent="0.2">
      <c r="B43" s="1171"/>
      <c r="C43" s="1172"/>
      <c r="D43" s="104"/>
      <c r="E43" s="1175" t="s">
        <v>35</v>
      </c>
      <c r="F43" s="1175"/>
      <c r="G43" s="1175"/>
      <c r="H43" s="1176"/>
      <c r="I43" s="345">
        <v>8554</v>
      </c>
      <c r="J43" s="346">
        <v>8952</v>
      </c>
      <c r="K43" s="346">
        <v>8356</v>
      </c>
      <c r="L43" s="346">
        <v>7531</v>
      </c>
      <c r="M43" s="347">
        <v>7271</v>
      </c>
    </row>
    <row r="44" spans="2:13" ht="27.75" customHeight="1" x14ac:dyDescent="0.2">
      <c r="B44" s="1171"/>
      <c r="C44" s="1172"/>
      <c r="D44" s="104"/>
      <c r="E44" s="1175" t="s">
        <v>36</v>
      </c>
      <c r="F44" s="1175"/>
      <c r="G44" s="1175"/>
      <c r="H44" s="1176"/>
      <c r="I44" s="345" t="s">
        <v>524</v>
      </c>
      <c r="J44" s="346" t="s">
        <v>524</v>
      </c>
      <c r="K44" s="346" t="s">
        <v>524</v>
      </c>
      <c r="L44" s="346" t="s">
        <v>524</v>
      </c>
      <c r="M44" s="347" t="s">
        <v>524</v>
      </c>
    </row>
    <row r="45" spans="2:13" ht="27.75" customHeight="1" x14ac:dyDescent="0.2">
      <c r="B45" s="1171"/>
      <c r="C45" s="1172"/>
      <c r="D45" s="104"/>
      <c r="E45" s="1175" t="s">
        <v>37</v>
      </c>
      <c r="F45" s="1175"/>
      <c r="G45" s="1175"/>
      <c r="H45" s="1176"/>
      <c r="I45" s="345">
        <v>5613</v>
      </c>
      <c r="J45" s="346">
        <v>5693</v>
      </c>
      <c r="K45" s="346">
        <v>5608</v>
      </c>
      <c r="L45" s="346">
        <v>5541</v>
      </c>
      <c r="M45" s="347">
        <v>5126</v>
      </c>
    </row>
    <row r="46" spans="2:13" ht="27.75" customHeight="1" x14ac:dyDescent="0.2">
      <c r="B46" s="1171"/>
      <c r="C46" s="1172"/>
      <c r="D46" s="105"/>
      <c r="E46" s="1175" t="s">
        <v>38</v>
      </c>
      <c r="F46" s="1175"/>
      <c r="G46" s="1175"/>
      <c r="H46" s="1176"/>
      <c r="I46" s="345">
        <v>326</v>
      </c>
      <c r="J46" s="346">
        <v>354</v>
      </c>
      <c r="K46" s="346">
        <v>318</v>
      </c>
      <c r="L46" s="346">
        <v>319</v>
      </c>
      <c r="M46" s="347">
        <v>310</v>
      </c>
    </row>
    <row r="47" spans="2:13" ht="27.75" customHeight="1" x14ac:dyDescent="0.2">
      <c r="B47" s="1171"/>
      <c r="C47" s="1172"/>
      <c r="D47" s="106"/>
      <c r="E47" s="1185" t="s">
        <v>39</v>
      </c>
      <c r="F47" s="1186"/>
      <c r="G47" s="1186"/>
      <c r="H47" s="1187"/>
      <c r="I47" s="345" t="s">
        <v>524</v>
      </c>
      <c r="J47" s="346" t="s">
        <v>524</v>
      </c>
      <c r="K47" s="346" t="s">
        <v>524</v>
      </c>
      <c r="L47" s="346" t="s">
        <v>524</v>
      </c>
      <c r="M47" s="347" t="s">
        <v>524</v>
      </c>
    </row>
    <row r="48" spans="2:13" ht="27.75" customHeight="1" x14ac:dyDescent="0.2">
      <c r="B48" s="1171"/>
      <c r="C48" s="1172"/>
      <c r="D48" s="104"/>
      <c r="E48" s="1175" t="s">
        <v>40</v>
      </c>
      <c r="F48" s="1175"/>
      <c r="G48" s="1175"/>
      <c r="H48" s="1176"/>
      <c r="I48" s="345" t="s">
        <v>524</v>
      </c>
      <c r="J48" s="346" t="s">
        <v>524</v>
      </c>
      <c r="K48" s="346" t="s">
        <v>524</v>
      </c>
      <c r="L48" s="346" t="s">
        <v>524</v>
      </c>
      <c r="M48" s="347" t="s">
        <v>524</v>
      </c>
    </row>
    <row r="49" spans="2:13" ht="27.75" customHeight="1" x14ac:dyDescent="0.2">
      <c r="B49" s="1173"/>
      <c r="C49" s="1174"/>
      <c r="D49" s="104"/>
      <c r="E49" s="1175" t="s">
        <v>41</v>
      </c>
      <c r="F49" s="1175"/>
      <c r="G49" s="1175"/>
      <c r="H49" s="1176"/>
      <c r="I49" s="345" t="s">
        <v>524</v>
      </c>
      <c r="J49" s="346" t="s">
        <v>524</v>
      </c>
      <c r="K49" s="346" t="s">
        <v>524</v>
      </c>
      <c r="L49" s="346" t="s">
        <v>524</v>
      </c>
      <c r="M49" s="347" t="s">
        <v>524</v>
      </c>
    </row>
    <row r="50" spans="2:13" ht="27.75" customHeight="1" x14ac:dyDescent="0.2">
      <c r="B50" s="1169" t="s">
        <v>42</v>
      </c>
      <c r="C50" s="1170"/>
      <c r="D50" s="107"/>
      <c r="E50" s="1175" t="s">
        <v>43</v>
      </c>
      <c r="F50" s="1175"/>
      <c r="G50" s="1175"/>
      <c r="H50" s="1176"/>
      <c r="I50" s="345">
        <v>15233</v>
      </c>
      <c r="J50" s="346">
        <v>12287</v>
      </c>
      <c r="K50" s="346">
        <v>11475</v>
      </c>
      <c r="L50" s="346">
        <v>11511</v>
      </c>
      <c r="M50" s="347">
        <v>10593</v>
      </c>
    </row>
    <row r="51" spans="2:13" ht="27.75" customHeight="1" x14ac:dyDescent="0.2">
      <c r="B51" s="1171"/>
      <c r="C51" s="1172"/>
      <c r="D51" s="104"/>
      <c r="E51" s="1175" t="s">
        <v>44</v>
      </c>
      <c r="F51" s="1175"/>
      <c r="G51" s="1175"/>
      <c r="H51" s="1176"/>
      <c r="I51" s="345">
        <v>1833</v>
      </c>
      <c r="J51" s="346">
        <v>1683</v>
      </c>
      <c r="K51" s="346">
        <v>1481</v>
      </c>
      <c r="L51" s="346">
        <v>1401</v>
      </c>
      <c r="M51" s="347">
        <v>1433</v>
      </c>
    </row>
    <row r="52" spans="2:13" ht="27.75" customHeight="1" x14ac:dyDescent="0.2">
      <c r="B52" s="1173"/>
      <c r="C52" s="1174"/>
      <c r="D52" s="104"/>
      <c r="E52" s="1175" t="s">
        <v>45</v>
      </c>
      <c r="F52" s="1175"/>
      <c r="G52" s="1175"/>
      <c r="H52" s="1176"/>
      <c r="I52" s="345">
        <v>26487</v>
      </c>
      <c r="J52" s="346">
        <v>28505</v>
      </c>
      <c r="K52" s="346">
        <v>28695</v>
      </c>
      <c r="L52" s="346">
        <v>27840</v>
      </c>
      <c r="M52" s="347">
        <v>26887</v>
      </c>
    </row>
    <row r="53" spans="2:13" ht="27.75" customHeight="1" thickBot="1" x14ac:dyDescent="0.25">
      <c r="B53" s="1177" t="s">
        <v>46</v>
      </c>
      <c r="C53" s="1178"/>
      <c r="D53" s="108"/>
      <c r="E53" s="1179" t="s">
        <v>47</v>
      </c>
      <c r="F53" s="1179"/>
      <c r="G53" s="1179"/>
      <c r="H53" s="1180"/>
      <c r="I53" s="348">
        <v>-2640</v>
      </c>
      <c r="J53" s="349">
        <v>1950</v>
      </c>
      <c r="K53" s="349">
        <v>2175</v>
      </c>
      <c r="L53" s="349">
        <v>1741</v>
      </c>
      <c r="M53" s="350">
        <v>1844</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Mcxi7AKOKo6s2zwQbL1Pkwb+uRaoQl52y7OnmcxDoBunet0+9sXNwpOUE5aLEKGcjLibdU4tD2yINztmRv7aA==" saltValue="w3MRvqI6g6xoXUd+lG9V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9" sqref="H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50</v>
      </c>
      <c r="D55" s="1196"/>
      <c r="E55" s="1197"/>
      <c r="F55" s="120">
        <v>3685</v>
      </c>
      <c r="G55" s="120">
        <v>3704</v>
      </c>
      <c r="H55" s="121">
        <v>3327</v>
      </c>
    </row>
    <row r="56" spans="2:8" ht="52.5" customHeight="1" x14ac:dyDescent="0.2">
      <c r="B56" s="122"/>
      <c r="C56" s="1198" t="s">
        <v>51</v>
      </c>
      <c r="D56" s="1198"/>
      <c r="E56" s="1199"/>
      <c r="F56" s="123">
        <v>2214</v>
      </c>
      <c r="G56" s="123">
        <v>2136</v>
      </c>
      <c r="H56" s="124">
        <v>1814</v>
      </c>
    </row>
    <row r="57" spans="2:8" ht="53.25" customHeight="1" x14ac:dyDescent="0.2">
      <c r="B57" s="122"/>
      <c r="C57" s="1200" t="s">
        <v>52</v>
      </c>
      <c r="D57" s="1200"/>
      <c r="E57" s="1201"/>
      <c r="F57" s="125">
        <v>7125</v>
      </c>
      <c r="G57" s="125">
        <v>6974</v>
      </c>
      <c r="H57" s="126">
        <v>6516</v>
      </c>
    </row>
    <row r="58" spans="2:8" ht="45.75" customHeight="1" x14ac:dyDescent="0.2">
      <c r="B58" s="127"/>
      <c r="C58" s="1188" t="s">
        <v>605</v>
      </c>
      <c r="D58" s="1189"/>
      <c r="E58" s="1190"/>
      <c r="F58" s="128">
        <v>1561</v>
      </c>
      <c r="G58" s="128">
        <v>1318</v>
      </c>
      <c r="H58" s="129">
        <v>1079</v>
      </c>
    </row>
    <row r="59" spans="2:8" ht="45.75" customHeight="1" x14ac:dyDescent="0.2">
      <c r="B59" s="127"/>
      <c r="C59" s="1188" t="s">
        <v>606</v>
      </c>
      <c r="D59" s="1189"/>
      <c r="E59" s="1190"/>
      <c r="F59" s="128">
        <v>1039</v>
      </c>
      <c r="G59" s="128">
        <v>1032</v>
      </c>
      <c r="H59" s="129">
        <v>1065</v>
      </c>
    </row>
    <row r="60" spans="2:8" ht="45.75" customHeight="1" x14ac:dyDescent="0.2">
      <c r="B60" s="127"/>
      <c r="C60" s="1188" t="s">
        <v>607</v>
      </c>
      <c r="D60" s="1189"/>
      <c r="E60" s="1190"/>
      <c r="F60" s="128">
        <v>847</v>
      </c>
      <c r="G60" s="128">
        <v>856</v>
      </c>
      <c r="H60" s="129">
        <v>829</v>
      </c>
    </row>
    <row r="61" spans="2:8" ht="45.75" customHeight="1" x14ac:dyDescent="0.2">
      <c r="B61" s="127"/>
      <c r="C61" s="1188" t="s">
        <v>608</v>
      </c>
      <c r="D61" s="1189"/>
      <c r="E61" s="1190"/>
      <c r="F61" s="128">
        <v>780</v>
      </c>
      <c r="G61" s="128">
        <v>789</v>
      </c>
      <c r="H61" s="129">
        <v>791</v>
      </c>
    </row>
    <row r="62" spans="2:8" ht="45.75" customHeight="1" thickBot="1" x14ac:dyDescent="0.25">
      <c r="B62" s="130"/>
      <c r="C62" s="1191" t="s">
        <v>609</v>
      </c>
      <c r="D62" s="1192"/>
      <c r="E62" s="1193"/>
      <c r="F62" s="131">
        <v>675</v>
      </c>
      <c r="G62" s="131">
        <v>660</v>
      </c>
      <c r="H62" s="132">
        <v>657</v>
      </c>
    </row>
    <row r="63" spans="2:8" ht="52.5" customHeight="1" thickBot="1" x14ac:dyDescent="0.25">
      <c r="B63" s="133"/>
      <c r="C63" s="1194" t="s">
        <v>53</v>
      </c>
      <c r="D63" s="1194"/>
      <c r="E63" s="1195"/>
      <c r="F63" s="134">
        <v>13024</v>
      </c>
      <c r="G63" s="134">
        <v>12814</v>
      </c>
      <c r="H63" s="135">
        <v>11658</v>
      </c>
    </row>
    <row r="64" spans="2:8" ht="13.2" x14ac:dyDescent="0.2"/>
  </sheetData>
  <sheetProtection algorithmName="SHA-512" hashValue="y09esS3HQA9xA002a7GMZWmSl6f2vqTh0Uv7IGPkP3dyV9rs4HQqU6qQfyMyvWirhgOgOwR/rhLh6yd8ovKw7g==" saltValue="Cqbws1Wegck5OJ8qqlE+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B2056-511A-4A72-B426-B7576369F5C0}">
  <sheetPr>
    <pageSetUpPr fitToPage="1"/>
  </sheetPr>
  <dimension ref="A1:DE85"/>
  <sheetViews>
    <sheetView showGridLines="0" zoomScale="70" zoomScaleNormal="70" zoomScaleSheetLayoutView="55" workbookViewId="0">
      <selection activeCell="AF110" sqref="AF11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611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612</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613</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614</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615</v>
      </c>
      <c r="AO51" s="1230"/>
      <c r="AP51" s="1230"/>
      <c r="AQ51" s="1230"/>
      <c r="AR51" s="1230"/>
      <c r="AS51" s="1230"/>
      <c r="AT51" s="1230"/>
      <c r="AU51" s="1230"/>
      <c r="AV51" s="1230"/>
      <c r="AW51" s="1230"/>
      <c r="AX51" s="1230"/>
      <c r="AY51" s="1230"/>
      <c r="AZ51" s="1230"/>
      <c r="BA51" s="1230"/>
      <c r="BB51" s="1230" t="s">
        <v>616</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v>14.6</v>
      </c>
      <c r="BY51" s="1231"/>
      <c r="BZ51" s="1231"/>
      <c r="CA51" s="1231"/>
      <c r="CB51" s="1231"/>
      <c r="CC51" s="1231"/>
      <c r="CD51" s="1231"/>
      <c r="CE51" s="1231"/>
      <c r="CF51" s="1231">
        <v>15.8</v>
      </c>
      <c r="CG51" s="1231"/>
      <c r="CH51" s="1231"/>
      <c r="CI51" s="1231"/>
      <c r="CJ51" s="1231"/>
      <c r="CK51" s="1231"/>
      <c r="CL51" s="1231"/>
      <c r="CM51" s="1231"/>
      <c r="CN51" s="1231">
        <v>12.1</v>
      </c>
      <c r="CO51" s="1231"/>
      <c r="CP51" s="1231"/>
      <c r="CQ51" s="1231"/>
      <c r="CR51" s="1231"/>
      <c r="CS51" s="1231"/>
      <c r="CT51" s="1231"/>
      <c r="CU51" s="1231"/>
      <c r="CV51" s="1231">
        <v>13.3</v>
      </c>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617</v>
      </c>
      <c r="BC53" s="1230"/>
      <c r="BD53" s="1230"/>
      <c r="BE53" s="1230"/>
      <c r="BF53" s="1230"/>
      <c r="BG53" s="1230"/>
      <c r="BH53" s="1230"/>
      <c r="BI53" s="1230"/>
      <c r="BJ53" s="1230"/>
      <c r="BK53" s="1230"/>
      <c r="BL53" s="1230"/>
      <c r="BM53" s="1230"/>
      <c r="BN53" s="1230"/>
      <c r="BO53" s="1230"/>
      <c r="BP53" s="1231">
        <v>69.7</v>
      </c>
      <c r="BQ53" s="1231"/>
      <c r="BR53" s="1231"/>
      <c r="BS53" s="1231"/>
      <c r="BT53" s="1231"/>
      <c r="BU53" s="1231"/>
      <c r="BV53" s="1231"/>
      <c r="BW53" s="1231"/>
      <c r="BX53" s="1231">
        <v>69.5</v>
      </c>
      <c r="BY53" s="1231"/>
      <c r="BZ53" s="1231"/>
      <c r="CA53" s="1231"/>
      <c r="CB53" s="1231"/>
      <c r="CC53" s="1231"/>
      <c r="CD53" s="1231"/>
      <c r="CE53" s="1231"/>
      <c r="CF53" s="1231">
        <v>70.599999999999994</v>
      </c>
      <c r="CG53" s="1231"/>
      <c r="CH53" s="1231"/>
      <c r="CI53" s="1231"/>
      <c r="CJ53" s="1231"/>
      <c r="CK53" s="1231"/>
      <c r="CL53" s="1231"/>
      <c r="CM53" s="1231"/>
      <c r="CN53" s="1231">
        <v>71.599999999999994</v>
      </c>
      <c r="CO53" s="1231"/>
      <c r="CP53" s="1231"/>
      <c r="CQ53" s="1231"/>
      <c r="CR53" s="1231"/>
      <c r="CS53" s="1231"/>
      <c r="CT53" s="1231"/>
      <c r="CU53" s="1231"/>
      <c r="CV53" s="1231">
        <v>73</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618</v>
      </c>
      <c r="AO55" s="1226"/>
      <c r="AP55" s="1226"/>
      <c r="AQ55" s="1226"/>
      <c r="AR55" s="1226"/>
      <c r="AS55" s="1226"/>
      <c r="AT55" s="1226"/>
      <c r="AU55" s="1226"/>
      <c r="AV55" s="1226"/>
      <c r="AW55" s="1226"/>
      <c r="AX55" s="1226"/>
      <c r="AY55" s="1226"/>
      <c r="AZ55" s="1226"/>
      <c r="BA55" s="1226"/>
      <c r="BB55" s="1230" t="s">
        <v>616</v>
      </c>
      <c r="BC55" s="1230"/>
      <c r="BD55" s="1230"/>
      <c r="BE55" s="1230"/>
      <c r="BF55" s="1230"/>
      <c r="BG55" s="1230"/>
      <c r="BH55" s="1230"/>
      <c r="BI55" s="1230"/>
      <c r="BJ55" s="1230"/>
      <c r="BK55" s="1230"/>
      <c r="BL55" s="1230"/>
      <c r="BM55" s="1230"/>
      <c r="BN55" s="1230"/>
      <c r="BO55" s="1230"/>
      <c r="BP55" s="1231">
        <v>25.4</v>
      </c>
      <c r="BQ55" s="1231"/>
      <c r="BR55" s="1231"/>
      <c r="BS55" s="1231"/>
      <c r="BT55" s="1231"/>
      <c r="BU55" s="1231"/>
      <c r="BV55" s="1231"/>
      <c r="BW55" s="1231"/>
      <c r="BX55" s="1231">
        <v>23</v>
      </c>
      <c r="BY55" s="1231"/>
      <c r="BZ55" s="1231"/>
      <c r="CA55" s="1231"/>
      <c r="CB55" s="1231"/>
      <c r="CC55" s="1231"/>
      <c r="CD55" s="1231"/>
      <c r="CE55" s="1231"/>
      <c r="CF55" s="1231">
        <v>28</v>
      </c>
      <c r="CG55" s="1231"/>
      <c r="CH55" s="1231"/>
      <c r="CI55" s="1231"/>
      <c r="CJ55" s="1231"/>
      <c r="CK55" s="1231"/>
      <c r="CL55" s="1231"/>
      <c r="CM55" s="1231"/>
      <c r="CN55" s="1231">
        <v>18</v>
      </c>
      <c r="CO55" s="1231"/>
      <c r="CP55" s="1231"/>
      <c r="CQ55" s="1231"/>
      <c r="CR55" s="1231"/>
      <c r="CS55" s="1231"/>
      <c r="CT55" s="1231"/>
      <c r="CU55" s="1231"/>
      <c r="CV55" s="1231">
        <v>12.7</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617</v>
      </c>
      <c r="BC57" s="1230"/>
      <c r="BD57" s="1230"/>
      <c r="BE57" s="1230"/>
      <c r="BF57" s="1230"/>
      <c r="BG57" s="1230"/>
      <c r="BH57" s="1230"/>
      <c r="BI57" s="1230"/>
      <c r="BJ57" s="1230"/>
      <c r="BK57" s="1230"/>
      <c r="BL57" s="1230"/>
      <c r="BM57" s="1230"/>
      <c r="BN57" s="1230"/>
      <c r="BO57" s="1230"/>
      <c r="BP57" s="1231">
        <v>60</v>
      </c>
      <c r="BQ57" s="1231"/>
      <c r="BR57" s="1231"/>
      <c r="BS57" s="1231"/>
      <c r="BT57" s="1231"/>
      <c r="BU57" s="1231"/>
      <c r="BV57" s="1231"/>
      <c r="BW57" s="1231"/>
      <c r="BX57" s="1231">
        <v>60.6</v>
      </c>
      <c r="BY57" s="1231"/>
      <c r="BZ57" s="1231"/>
      <c r="CA57" s="1231"/>
      <c r="CB57" s="1231"/>
      <c r="CC57" s="1231"/>
      <c r="CD57" s="1231"/>
      <c r="CE57" s="1231"/>
      <c r="CF57" s="1231">
        <v>62.3</v>
      </c>
      <c r="CG57" s="1231"/>
      <c r="CH57" s="1231"/>
      <c r="CI57" s="1231"/>
      <c r="CJ57" s="1231"/>
      <c r="CK57" s="1231"/>
      <c r="CL57" s="1231"/>
      <c r="CM57" s="1231"/>
      <c r="CN57" s="1231">
        <v>62.1</v>
      </c>
      <c r="CO57" s="1231"/>
      <c r="CP57" s="1231"/>
      <c r="CQ57" s="1231"/>
      <c r="CR57" s="1231"/>
      <c r="CS57" s="1231"/>
      <c r="CT57" s="1231"/>
      <c r="CU57" s="1231"/>
      <c r="CV57" s="1231">
        <v>63.1</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619</v>
      </c>
    </row>
    <row r="64" spans="1:109" ht="13.2" x14ac:dyDescent="0.2">
      <c r="B64" s="259"/>
      <c r="G64" s="1208"/>
      <c r="I64" s="1240"/>
      <c r="J64" s="1240"/>
      <c r="K64" s="1240"/>
      <c r="L64" s="1240"/>
      <c r="M64" s="1240"/>
      <c r="N64" s="1241"/>
      <c r="AM64" s="1208"/>
      <c r="AN64" s="1208" t="s">
        <v>612</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42" t="s">
        <v>620</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4"/>
    </row>
    <row r="66" spans="2:107" ht="13.2" x14ac:dyDescent="0.2">
      <c r="B66" s="259"/>
      <c r="AN66" s="1245"/>
      <c r="AO66" s="1246"/>
      <c r="AP66" s="1246"/>
      <c r="AQ66" s="1246"/>
      <c r="AR66" s="1246"/>
      <c r="AS66" s="1246"/>
      <c r="AT66" s="1246"/>
      <c r="AU66" s="1246"/>
      <c r="AV66" s="1246"/>
      <c r="AW66" s="1246"/>
      <c r="AX66" s="1246"/>
      <c r="AY66" s="1246"/>
      <c r="AZ66" s="1246"/>
      <c r="BA66" s="1246"/>
      <c r="BB66" s="1246"/>
      <c r="BC66" s="1246"/>
      <c r="BD66" s="1246"/>
      <c r="BE66" s="1246"/>
      <c r="BF66" s="1246"/>
      <c r="BG66" s="1246"/>
      <c r="BH66" s="1246"/>
      <c r="BI66" s="1246"/>
      <c r="BJ66" s="1246"/>
      <c r="BK66" s="1246"/>
      <c r="BL66" s="1246"/>
      <c r="BM66" s="1246"/>
      <c r="BN66" s="1246"/>
      <c r="BO66" s="1246"/>
      <c r="BP66" s="1246"/>
      <c r="BQ66" s="1246"/>
      <c r="BR66" s="1246"/>
      <c r="BS66" s="1246"/>
      <c r="BT66" s="1246"/>
      <c r="BU66" s="1246"/>
      <c r="BV66" s="1246"/>
      <c r="BW66" s="1246"/>
      <c r="BX66" s="1246"/>
      <c r="BY66" s="1246"/>
      <c r="BZ66" s="1246"/>
      <c r="CA66" s="1246"/>
      <c r="CB66" s="1246"/>
      <c r="CC66" s="1246"/>
      <c r="CD66" s="1246"/>
      <c r="CE66" s="1246"/>
      <c r="CF66" s="1246"/>
      <c r="CG66" s="1246"/>
      <c r="CH66" s="1246"/>
      <c r="CI66" s="1246"/>
      <c r="CJ66" s="1246"/>
      <c r="CK66" s="1246"/>
      <c r="CL66" s="1246"/>
      <c r="CM66" s="1246"/>
      <c r="CN66" s="1246"/>
      <c r="CO66" s="1246"/>
      <c r="CP66" s="1246"/>
      <c r="CQ66" s="1246"/>
      <c r="CR66" s="1246"/>
      <c r="CS66" s="1246"/>
      <c r="CT66" s="1246"/>
      <c r="CU66" s="1246"/>
      <c r="CV66" s="1246"/>
      <c r="CW66" s="1246"/>
      <c r="CX66" s="1246"/>
      <c r="CY66" s="1246"/>
      <c r="CZ66" s="1246"/>
      <c r="DA66" s="1246"/>
      <c r="DB66" s="1246"/>
      <c r="DC66" s="1247"/>
    </row>
    <row r="67" spans="2:107" ht="13.2" x14ac:dyDescent="0.2">
      <c r="B67" s="259"/>
      <c r="AN67" s="1245"/>
      <c r="AO67" s="1246"/>
      <c r="AP67" s="1246"/>
      <c r="AQ67" s="1246"/>
      <c r="AR67" s="1246"/>
      <c r="AS67" s="1246"/>
      <c r="AT67" s="1246"/>
      <c r="AU67" s="1246"/>
      <c r="AV67" s="1246"/>
      <c r="AW67" s="1246"/>
      <c r="AX67" s="1246"/>
      <c r="AY67" s="1246"/>
      <c r="AZ67" s="1246"/>
      <c r="BA67" s="1246"/>
      <c r="BB67" s="1246"/>
      <c r="BC67" s="1246"/>
      <c r="BD67" s="1246"/>
      <c r="BE67" s="1246"/>
      <c r="BF67" s="1246"/>
      <c r="BG67" s="1246"/>
      <c r="BH67" s="1246"/>
      <c r="BI67" s="1246"/>
      <c r="BJ67" s="1246"/>
      <c r="BK67" s="1246"/>
      <c r="BL67" s="1246"/>
      <c r="BM67" s="1246"/>
      <c r="BN67" s="1246"/>
      <c r="BO67" s="1246"/>
      <c r="BP67" s="1246"/>
      <c r="BQ67" s="1246"/>
      <c r="BR67" s="1246"/>
      <c r="BS67" s="1246"/>
      <c r="BT67" s="1246"/>
      <c r="BU67" s="1246"/>
      <c r="BV67" s="1246"/>
      <c r="BW67" s="1246"/>
      <c r="BX67" s="1246"/>
      <c r="BY67" s="1246"/>
      <c r="BZ67" s="1246"/>
      <c r="CA67" s="1246"/>
      <c r="CB67" s="1246"/>
      <c r="CC67" s="1246"/>
      <c r="CD67" s="1246"/>
      <c r="CE67" s="1246"/>
      <c r="CF67" s="1246"/>
      <c r="CG67" s="1246"/>
      <c r="CH67" s="1246"/>
      <c r="CI67" s="1246"/>
      <c r="CJ67" s="1246"/>
      <c r="CK67" s="1246"/>
      <c r="CL67" s="1246"/>
      <c r="CM67" s="1246"/>
      <c r="CN67" s="1246"/>
      <c r="CO67" s="1246"/>
      <c r="CP67" s="1246"/>
      <c r="CQ67" s="1246"/>
      <c r="CR67" s="1246"/>
      <c r="CS67" s="1246"/>
      <c r="CT67" s="1246"/>
      <c r="CU67" s="1246"/>
      <c r="CV67" s="1246"/>
      <c r="CW67" s="1246"/>
      <c r="CX67" s="1246"/>
      <c r="CY67" s="1246"/>
      <c r="CZ67" s="1246"/>
      <c r="DA67" s="1246"/>
      <c r="DB67" s="1246"/>
      <c r="DC67" s="1247"/>
    </row>
    <row r="68" spans="2:107" ht="13.2" x14ac:dyDescent="0.2">
      <c r="B68" s="259"/>
      <c r="AN68" s="1245"/>
      <c r="AO68" s="1246"/>
      <c r="AP68" s="1246"/>
      <c r="AQ68" s="1246"/>
      <c r="AR68" s="1246"/>
      <c r="AS68" s="1246"/>
      <c r="AT68" s="1246"/>
      <c r="AU68" s="1246"/>
      <c r="AV68" s="1246"/>
      <c r="AW68" s="1246"/>
      <c r="AX68" s="1246"/>
      <c r="AY68" s="1246"/>
      <c r="AZ68" s="1246"/>
      <c r="BA68" s="1246"/>
      <c r="BB68" s="1246"/>
      <c r="BC68" s="1246"/>
      <c r="BD68" s="1246"/>
      <c r="BE68" s="1246"/>
      <c r="BF68" s="1246"/>
      <c r="BG68" s="1246"/>
      <c r="BH68" s="1246"/>
      <c r="BI68" s="1246"/>
      <c r="BJ68" s="1246"/>
      <c r="BK68" s="1246"/>
      <c r="BL68" s="1246"/>
      <c r="BM68" s="1246"/>
      <c r="BN68" s="1246"/>
      <c r="BO68" s="1246"/>
      <c r="BP68" s="1246"/>
      <c r="BQ68" s="1246"/>
      <c r="BR68" s="1246"/>
      <c r="BS68" s="1246"/>
      <c r="BT68" s="1246"/>
      <c r="BU68" s="1246"/>
      <c r="BV68" s="1246"/>
      <c r="BW68" s="1246"/>
      <c r="BX68" s="1246"/>
      <c r="BY68" s="1246"/>
      <c r="BZ68" s="1246"/>
      <c r="CA68" s="1246"/>
      <c r="CB68" s="1246"/>
      <c r="CC68" s="1246"/>
      <c r="CD68" s="1246"/>
      <c r="CE68" s="1246"/>
      <c r="CF68" s="1246"/>
      <c r="CG68" s="1246"/>
      <c r="CH68" s="1246"/>
      <c r="CI68" s="1246"/>
      <c r="CJ68" s="1246"/>
      <c r="CK68" s="1246"/>
      <c r="CL68" s="1246"/>
      <c r="CM68" s="1246"/>
      <c r="CN68" s="1246"/>
      <c r="CO68" s="1246"/>
      <c r="CP68" s="1246"/>
      <c r="CQ68" s="1246"/>
      <c r="CR68" s="1246"/>
      <c r="CS68" s="1246"/>
      <c r="CT68" s="1246"/>
      <c r="CU68" s="1246"/>
      <c r="CV68" s="1246"/>
      <c r="CW68" s="1246"/>
      <c r="CX68" s="1246"/>
      <c r="CY68" s="1246"/>
      <c r="CZ68" s="1246"/>
      <c r="DA68" s="1246"/>
      <c r="DB68" s="1246"/>
      <c r="DC68" s="1247"/>
    </row>
    <row r="69" spans="2:107" ht="13.2" x14ac:dyDescent="0.2">
      <c r="B69" s="259"/>
      <c r="AN69" s="1248"/>
      <c r="AO69" s="1249"/>
      <c r="AP69" s="1249"/>
      <c r="AQ69" s="1249"/>
      <c r="AR69" s="1249"/>
      <c r="AS69" s="1249"/>
      <c r="AT69" s="1249"/>
      <c r="AU69" s="1249"/>
      <c r="AV69" s="1249"/>
      <c r="AW69" s="1249"/>
      <c r="AX69" s="1249"/>
      <c r="AY69" s="1249"/>
      <c r="AZ69" s="1249"/>
      <c r="BA69" s="1249"/>
      <c r="BB69" s="1249"/>
      <c r="BC69" s="1249"/>
      <c r="BD69" s="1249"/>
      <c r="BE69" s="1249"/>
      <c r="BF69" s="1249"/>
      <c r="BG69" s="1249"/>
      <c r="BH69" s="1249"/>
      <c r="BI69" s="1249"/>
      <c r="BJ69" s="1249"/>
      <c r="BK69" s="1249"/>
      <c r="BL69" s="1249"/>
      <c r="BM69" s="1249"/>
      <c r="BN69" s="1249"/>
      <c r="BO69" s="1249"/>
      <c r="BP69" s="1249"/>
      <c r="BQ69" s="1249"/>
      <c r="BR69" s="1249"/>
      <c r="BS69" s="1249"/>
      <c r="BT69" s="1249"/>
      <c r="BU69" s="1249"/>
      <c r="BV69" s="1249"/>
      <c r="BW69" s="1249"/>
      <c r="BX69" s="1249"/>
      <c r="BY69" s="1249"/>
      <c r="BZ69" s="1249"/>
      <c r="CA69" s="1249"/>
      <c r="CB69" s="1249"/>
      <c r="CC69" s="1249"/>
      <c r="CD69" s="1249"/>
      <c r="CE69" s="1249"/>
      <c r="CF69" s="1249"/>
      <c r="CG69" s="1249"/>
      <c r="CH69" s="1249"/>
      <c r="CI69" s="1249"/>
      <c r="CJ69" s="1249"/>
      <c r="CK69" s="1249"/>
      <c r="CL69" s="1249"/>
      <c r="CM69" s="1249"/>
      <c r="CN69" s="1249"/>
      <c r="CO69" s="1249"/>
      <c r="CP69" s="1249"/>
      <c r="CQ69" s="1249"/>
      <c r="CR69" s="1249"/>
      <c r="CS69" s="1249"/>
      <c r="CT69" s="1249"/>
      <c r="CU69" s="1249"/>
      <c r="CV69" s="1249"/>
      <c r="CW69" s="1249"/>
      <c r="CX69" s="1249"/>
      <c r="CY69" s="1249"/>
      <c r="CZ69" s="1249"/>
      <c r="DA69" s="1249"/>
      <c r="DB69" s="1249"/>
      <c r="DC69" s="1250"/>
    </row>
    <row r="70" spans="2:107" ht="13.2" x14ac:dyDescent="0.2">
      <c r="B70" s="259"/>
      <c r="H70" s="1251"/>
      <c r="I70" s="1251"/>
      <c r="J70" s="1252"/>
      <c r="K70" s="1252"/>
      <c r="L70" s="1253"/>
      <c r="M70" s="1252"/>
      <c r="N70" s="1253"/>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54"/>
      <c r="I71" s="1255"/>
      <c r="J71" s="1252"/>
      <c r="K71" s="1252"/>
      <c r="L71" s="1253"/>
      <c r="M71" s="1252"/>
      <c r="N71" s="1253"/>
      <c r="AM71" s="1254"/>
      <c r="AN71" s="255" t="s">
        <v>614</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259"/>
      <c r="G73" s="1227"/>
      <c r="H73" s="1227"/>
      <c r="I73" s="1227"/>
      <c r="J73" s="1227"/>
      <c r="K73" s="1256"/>
      <c r="L73" s="1256"/>
      <c r="M73" s="1256"/>
      <c r="N73" s="1256"/>
      <c r="AM73" s="1219"/>
      <c r="AN73" s="1230" t="s">
        <v>615</v>
      </c>
      <c r="AO73" s="1230"/>
      <c r="AP73" s="1230"/>
      <c r="AQ73" s="1230"/>
      <c r="AR73" s="1230"/>
      <c r="AS73" s="1230"/>
      <c r="AT73" s="1230"/>
      <c r="AU73" s="1230"/>
      <c r="AV73" s="1230"/>
      <c r="AW73" s="1230"/>
      <c r="AX73" s="1230"/>
      <c r="AY73" s="1230"/>
      <c r="AZ73" s="1230"/>
      <c r="BA73" s="1230"/>
      <c r="BB73" s="1230" t="s">
        <v>616</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v>14.6</v>
      </c>
      <c r="BY73" s="1231"/>
      <c r="BZ73" s="1231"/>
      <c r="CA73" s="1231"/>
      <c r="CB73" s="1231"/>
      <c r="CC73" s="1231"/>
      <c r="CD73" s="1231"/>
      <c r="CE73" s="1231"/>
      <c r="CF73" s="1231">
        <v>15.8</v>
      </c>
      <c r="CG73" s="1231"/>
      <c r="CH73" s="1231"/>
      <c r="CI73" s="1231"/>
      <c r="CJ73" s="1231"/>
      <c r="CK73" s="1231"/>
      <c r="CL73" s="1231"/>
      <c r="CM73" s="1231"/>
      <c r="CN73" s="1231">
        <v>12.1</v>
      </c>
      <c r="CO73" s="1231"/>
      <c r="CP73" s="1231"/>
      <c r="CQ73" s="1231"/>
      <c r="CR73" s="1231"/>
      <c r="CS73" s="1231"/>
      <c r="CT73" s="1231"/>
      <c r="CU73" s="1231"/>
      <c r="CV73" s="1231">
        <v>13.3</v>
      </c>
      <c r="CW73" s="1231"/>
      <c r="CX73" s="1231"/>
      <c r="CY73" s="1231"/>
      <c r="CZ73" s="1231"/>
      <c r="DA73" s="1231"/>
      <c r="DB73" s="1231"/>
      <c r="DC73" s="1231"/>
    </row>
    <row r="74" spans="2:107" ht="13.2" x14ac:dyDescent="0.2">
      <c r="B74" s="259"/>
      <c r="G74" s="1227"/>
      <c r="H74" s="1227"/>
      <c r="I74" s="1227"/>
      <c r="J74" s="1227"/>
      <c r="K74" s="1256"/>
      <c r="L74" s="1256"/>
      <c r="M74" s="1256"/>
      <c r="N74" s="1256"/>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621</v>
      </c>
      <c r="BC75" s="1230"/>
      <c r="BD75" s="1230"/>
      <c r="BE75" s="1230"/>
      <c r="BF75" s="1230"/>
      <c r="BG75" s="1230"/>
      <c r="BH75" s="1230"/>
      <c r="BI75" s="1230"/>
      <c r="BJ75" s="1230"/>
      <c r="BK75" s="1230"/>
      <c r="BL75" s="1230"/>
      <c r="BM75" s="1230"/>
      <c r="BN75" s="1230"/>
      <c r="BO75" s="1230"/>
      <c r="BP75" s="1231">
        <v>5.8</v>
      </c>
      <c r="BQ75" s="1231"/>
      <c r="BR75" s="1231"/>
      <c r="BS75" s="1231"/>
      <c r="BT75" s="1231"/>
      <c r="BU75" s="1231"/>
      <c r="BV75" s="1231"/>
      <c r="BW75" s="1231"/>
      <c r="BX75" s="1231">
        <v>6.1</v>
      </c>
      <c r="BY75" s="1231"/>
      <c r="BZ75" s="1231"/>
      <c r="CA75" s="1231"/>
      <c r="CB75" s="1231"/>
      <c r="CC75" s="1231"/>
      <c r="CD75" s="1231"/>
      <c r="CE75" s="1231"/>
      <c r="CF75" s="1231">
        <v>6.4</v>
      </c>
      <c r="CG75" s="1231"/>
      <c r="CH75" s="1231"/>
      <c r="CI75" s="1231"/>
      <c r="CJ75" s="1231"/>
      <c r="CK75" s="1231"/>
      <c r="CL75" s="1231"/>
      <c r="CM75" s="1231"/>
      <c r="CN75" s="1231">
        <v>6.7</v>
      </c>
      <c r="CO75" s="1231"/>
      <c r="CP75" s="1231"/>
      <c r="CQ75" s="1231"/>
      <c r="CR75" s="1231"/>
      <c r="CS75" s="1231"/>
      <c r="CT75" s="1231"/>
      <c r="CU75" s="1231"/>
      <c r="CV75" s="1231">
        <v>6.9</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56"/>
      <c r="L77" s="1256"/>
      <c r="M77" s="1256"/>
      <c r="N77" s="1256"/>
      <c r="AN77" s="1226" t="s">
        <v>618</v>
      </c>
      <c r="AO77" s="1226"/>
      <c r="AP77" s="1226"/>
      <c r="AQ77" s="1226"/>
      <c r="AR77" s="1226"/>
      <c r="AS77" s="1226"/>
      <c r="AT77" s="1226"/>
      <c r="AU77" s="1226"/>
      <c r="AV77" s="1226"/>
      <c r="AW77" s="1226"/>
      <c r="AX77" s="1226"/>
      <c r="AY77" s="1226"/>
      <c r="AZ77" s="1226"/>
      <c r="BA77" s="1226"/>
      <c r="BB77" s="1230" t="s">
        <v>616</v>
      </c>
      <c r="BC77" s="1230"/>
      <c r="BD77" s="1230"/>
      <c r="BE77" s="1230"/>
      <c r="BF77" s="1230"/>
      <c r="BG77" s="1230"/>
      <c r="BH77" s="1230"/>
      <c r="BI77" s="1230"/>
      <c r="BJ77" s="1230"/>
      <c r="BK77" s="1230"/>
      <c r="BL77" s="1230"/>
      <c r="BM77" s="1230"/>
      <c r="BN77" s="1230"/>
      <c r="BO77" s="1230"/>
      <c r="BP77" s="1231">
        <v>25.4</v>
      </c>
      <c r="BQ77" s="1231"/>
      <c r="BR77" s="1231"/>
      <c r="BS77" s="1231"/>
      <c r="BT77" s="1231"/>
      <c r="BU77" s="1231"/>
      <c r="BV77" s="1231"/>
      <c r="BW77" s="1231"/>
      <c r="BX77" s="1231">
        <v>23</v>
      </c>
      <c r="BY77" s="1231"/>
      <c r="BZ77" s="1231"/>
      <c r="CA77" s="1231"/>
      <c r="CB77" s="1231"/>
      <c r="CC77" s="1231"/>
      <c r="CD77" s="1231"/>
      <c r="CE77" s="1231"/>
      <c r="CF77" s="1231">
        <v>28</v>
      </c>
      <c r="CG77" s="1231"/>
      <c r="CH77" s="1231"/>
      <c r="CI77" s="1231"/>
      <c r="CJ77" s="1231"/>
      <c r="CK77" s="1231"/>
      <c r="CL77" s="1231"/>
      <c r="CM77" s="1231"/>
      <c r="CN77" s="1231">
        <v>18</v>
      </c>
      <c r="CO77" s="1231"/>
      <c r="CP77" s="1231"/>
      <c r="CQ77" s="1231"/>
      <c r="CR77" s="1231"/>
      <c r="CS77" s="1231"/>
      <c r="CT77" s="1231"/>
      <c r="CU77" s="1231"/>
      <c r="CV77" s="1231">
        <v>12.7</v>
      </c>
      <c r="CW77" s="1231"/>
      <c r="CX77" s="1231"/>
      <c r="CY77" s="1231"/>
      <c r="CZ77" s="1231"/>
      <c r="DA77" s="1231"/>
      <c r="DB77" s="1231"/>
      <c r="DC77" s="1231"/>
    </row>
    <row r="78" spans="2:107" ht="13.2" x14ac:dyDescent="0.2">
      <c r="B78" s="259"/>
      <c r="G78" s="1220"/>
      <c r="H78" s="1220"/>
      <c r="I78" s="1220"/>
      <c r="J78" s="1220"/>
      <c r="K78" s="1256"/>
      <c r="L78" s="1256"/>
      <c r="M78" s="1256"/>
      <c r="N78" s="1256"/>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57"/>
      <c r="L79" s="1257"/>
      <c r="M79" s="1257"/>
      <c r="N79" s="1257"/>
      <c r="AN79" s="1226"/>
      <c r="AO79" s="1226"/>
      <c r="AP79" s="1226"/>
      <c r="AQ79" s="1226"/>
      <c r="AR79" s="1226"/>
      <c r="AS79" s="1226"/>
      <c r="AT79" s="1226"/>
      <c r="AU79" s="1226"/>
      <c r="AV79" s="1226"/>
      <c r="AW79" s="1226"/>
      <c r="AX79" s="1226"/>
      <c r="AY79" s="1226"/>
      <c r="AZ79" s="1226"/>
      <c r="BA79" s="1226"/>
      <c r="BB79" s="1230" t="s">
        <v>621</v>
      </c>
      <c r="BC79" s="1230"/>
      <c r="BD79" s="1230"/>
      <c r="BE79" s="1230"/>
      <c r="BF79" s="1230"/>
      <c r="BG79" s="1230"/>
      <c r="BH79" s="1230"/>
      <c r="BI79" s="1230"/>
      <c r="BJ79" s="1230"/>
      <c r="BK79" s="1230"/>
      <c r="BL79" s="1230"/>
      <c r="BM79" s="1230"/>
      <c r="BN79" s="1230"/>
      <c r="BO79" s="1230"/>
      <c r="BP79" s="1231">
        <v>7.8</v>
      </c>
      <c r="BQ79" s="1231"/>
      <c r="BR79" s="1231"/>
      <c r="BS79" s="1231"/>
      <c r="BT79" s="1231"/>
      <c r="BU79" s="1231"/>
      <c r="BV79" s="1231"/>
      <c r="BW79" s="1231"/>
      <c r="BX79" s="1231">
        <v>7.7</v>
      </c>
      <c r="BY79" s="1231"/>
      <c r="BZ79" s="1231"/>
      <c r="CA79" s="1231"/>
      <c r="CB79" s="1231"/>
      <c r="CC79" s="1231"/>
      <c r="CD79" s="1231"/>
      <c r="CE79" s="1231"/>
      <c r="CF79" s="1231">
        <v>7.5</v>
      </c>
      <c r="CG79" s="1231"/>
      <c r="CH79" s="1231"/>
      <c r="CI79" s="1231"/>
      <c r="CJ79" s="1231"/>
      <c r="CK79" s="1231"/>
      <c r="CL79" s="1231"/>
      <c r="CM79" s="1231"/>
      <c r="CN79" s="1231">
        <v>6.6</v>
      </c>
      <c r="CO79" s="1231"/>
      <c r="CP79" s="1231"/>
      <c r="CQ79" s="1231"/>
      <c r="CR79" s="1231"/>
      <c r="CS79" s="1231"/>
      <c r="CT79" s="1231"/>
      <c r="CU79" s="1231"/>
      <c r="CV79" s="1231">
        <v>6.6</v>
      </c>
      <c r="CW79" s="1231"/>
      <c r="CX79" s="1231"/>
      <c r="CY79" s="1231"/>
      <c r="CZ79" s="1231"/>
      <c r="DA79" s="1231"/>
      <c r="DB79" s="1231"/>
      <c r="DC79" s="1231"/>
    </row>
    <row r="80" spans="2:107" ht="13.2" x14ac:dyDescent="0.2">
      <c r="B80" s="259"/>
      <c r="G80" s="1220"/>
      <c r="H80" s="1220"/>
      <c r="I80" s="1233"/>
      <c r="J80" s="1233"/>
      <c r="K80" s="1257"/>
      <c r="L80" s="1257"/>
      <c r="M80" s="1257"/>
      <c r="N80" s="1257"/>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Gr8K4YgffPQLeve9mVYqBuJ3vt81YtZVqNefLFRe9j3l+RQ2vo69KmDvxLY7EiBLNrwq29YzkJGFEzjOhMxwQ==" saltValue="gECn5xXe0RIuqjMP3Q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0CD5-EF9F-4567-957C-E8AD94C01D5B}">
  <sheetPr>
    <pageSetUpPr fitToPage="1"/>
  </sheetPr>
  <dimension ref="A1:DR125"/>
  <sheetViews>
    <sheetView showGridLines="0" zoomScale="85" zoomScaleNormal="85" zoomScaleSheetLayoutView="70" workbookViewId="0">
      <selection activeCell="AF110" sqref="AF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8zZGNgnt5i3ZlGYRvkM/xjGEv8lPAtSXy3C9mi/9ZHm4/e/fmB72IpkNE2O4VO2kO4YklftwnNa1YD+gTe/Rlg==" saltValue="+0VFqwwnDKE2X1kYxiK4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E0B7-35ED-4AA6-8ED1-CA89FFD1B003}">
  <sheetPr>
    <pageSetUpPr fitToPage="1"/>
  </sheetPr>
  <dimension ref="A1:DR125"/>
  <sheetViews>
    <sheetView showGridLines="0" zoomScale="85" zoomScaleNormal="85" zoomScaleSheetLayoutView="55" workbookViewId="0">
      <selection activeCell="AF110" sqref="AF11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EpyDO/HUgGwpVXpMour4G1did4M0K7jJH6xgodYztR4B4da01ER8bp9pGCwzlnxHHJ53Qv2cusWTDeT6tbeGaw==" saltValue="gQk56/lAST76mbtZixJf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81626</v>
      </c>
      <c r="E3" s="154"/>
      <c r="F3" s="155">
        <v>69185</v>
      </c>
      <c r="G3" s="156"/>
      <c r="H3" s="157"/>
    </row>
    <row r="4" spans="1:8" x14ac:dyDescent="0.2">
      <c r="A4" s="158"/>
      <c r="B4" s="159"/>
      <c r="C4" s="160"/>
      <c r="D4" s="161">
        <v>38644</v>
      </c>
      <c r="E4" s="162"/>
      <c r="F4" s="163">
        <v>38519</v>
      </c>
      <c r="G4" s="164"/>
      <c r="H4" s="165"/>
    </row>
    <row r="5" spans="1:8" x14ac:dyDescent="0.2">
      <c r="A5" s="146" t="s">
        <v>557</v>
      </c>
      <c r="B5" s="151"/>
      <c r="C5" s="152"/>
      <c r="D5" s="153">
        <v>173256</v>
      </c>
      <c r="E5" s="154"/>
      <c r="F5" s="155">
        <v>70166</v>
      </c>
      <c r="G5" s="156"/>
      <c r="H5" s="157"/>
    </row>
    <row r="6" spans="1:8" x14ac:dyDescent="0.2">
      <c r="A6" s="158"/>
      <c r="B6" s="159"/>
      <c r="C6" s="160"/>
      <c r="D6" s="161">
        <v>117204</v>
      </c>
      <c r="E6" s="162"/>
      <c r="F6" s="163">
        <v>36115</v>
      </c>
      <c r="G6" s="164"/>
      <c r="H6" s="165"/>
    </row>
    <row r="7" spans="1:8" x14ac:dyDescent="0.2">
      <c r="A7" s="146" t="s">
        <v>558</v>
      </c>
      <c r="B7" s="151"/>
      <c r="C7" s="152"/>
      <c r="D7" s="153">
        <v>93819</v>
      </c>
      <c r="E7" s="154"/>
      <c r="F7" s="155">
        <v>70329</v>
      </c>
      <c r="G7" s="156"/>
      <c r="H7" s="157"/>
    </row>
    <row r="8" spans="1:8" x14ac:dyDescent="0.2">
      <c r="A8" s="158"/>
      <c r="B8" s="159"/>
      <c r="C8" s="160"/>
      <c r="D8" s="161">
        <v>45363</v>
      </c>
      <c r="E8" s="162"/>
      <c r="F8" s="163">
        <v>39403</v>
      </c>
      <c r="G8" s="164"/>
      <c r="H8" s="165"/>
    </row>
    <row r="9" spans="1:8" x14ac:dyDescent="0.2">
      <c r="A9" s="146" t="s">
        <v>559</v>
      </c>
      <c r="B9" s="151"/>
      <c r="C9" s="152"/>
      <c r="D9" s="153">
        <v>75623</v>
      </c>
      <c r="E9" s="154"/>
      <c r="F9" s="155">
        <v>54225</v>
      </c>
      <c r="G9" s="156"/>
      <c r="H9" s="157"/>
    </row>
    <row r="10" spans="1:8" x14ac:dyDescent="0.2">
      <c r="A10" s="158"/>
      <c r="B10" s="159"/>
      <c r="C10" s="160"/>
      <c r="D10" s="161">
        <v>31398</v>
      </c>
      <c r="E10" s="162"/>
      <c r="F10" s="163">
        <v>27337</v>
      </c>
      <c r="G10" s="164"/>
      <c r="H10" s="165"/>
    </row>
    <row r="11" spans="1:8" x14ac:dyDescent="0.2">
      <c r="A11" s="146" t="s">
        <v>560</v>
      </c>
      <c r="B11" s="151"/>
      <c r="C11" s="152"/>
      <c r="D11" s="153">
        <v>67583</v>
      </c>
      <c r="E11" s="154"/>
      <c r="F11" s="155">
        <v>54016</v>
      </c>
      <c r="G11" s="156"/>
      <c r="H11" s="157"/>
    </row>
    <row r="12" spans="1:8" x14ac:dyDescent="0.2">
      <c r="A12" s="158"/>
      <c r="B12" s="159"/>
      <c r="C12" s="166"/>
      <c r="D12" s="161">
        <v>25808</v>
      </c>
      <c r="E12" s="162"/>
      <c r="F12" s="163">
        <v>28078</v>
      </c>
      <c r="G12" s="164"/>
      <c r="H12" s="165"/>
    </row>
    <row r="13" spans="1:8" x14ac:dyDescent="0.2">
      <c r="A13" s="146"/>
      <c r="B13" s="151"/>
      <c r="C13" s="152"/>
      <c r="D13" s="153">
        <v>98381</v>
      </c>
      <c r="E13" s="154"/>
      <c r="F13" s="155">
        <v>63584</v>
      </c>
      <c r="G13" s="167"/>
      <c r="H13" s="157"/>
    </row>
    <row r="14" spans="1:8" x14ac:dyDescent="0.2">
      <c r="A14" s="158"/>
      <c r="B14" s="159"/>
      <c r="C14" s="160"/>
      <c r="D14" s="161">
        <v>51683</v>
      </c>
      <c r="E14" s="162"/>
      <c r="F14" s="163">
        <v>33890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7.88</v>
      </c>
      <c r="C19" s="168">
        <f>ROUND(VALUE(SUBSTITUTE(実質収支比率等に係る経年分析!G$48,"▲","-")),2)</f>
        <v>7.59</v>
      </c>
      <c r="D19" s="168">
        <f>ROUND(VALUE(SUBSTITUTE(実質収支比率等に係る経年分析!H$48,"▲","-")),2)</f>
        <v>5.72</v>
      </c>
      <c r="E19" s="168">
        <f>ROUND(VALUE(SUBSTITUTE(実質収支比率等に係る経年分析!I$48,"▲","-")),2)</f>
        <v>8.16</v>
      </c>
      <c r="F19" s="168">
        <f>ROUND(VALUE(SUBSTITUTE(実質収支比率等に係る経年分析!J$48,"▲","-")),2)</f>
        <v>10.029999999999999</v>
      </c>
    </row>
    <row r="20" spans="1:11" x14ac:dyDescent="0.2">
      <c r="A20" s="168" t="s">
        <v>57</v>
      </c>
      <c r="B20" s="168">
        <f>ROUND(VALUE(SUBSTITUTE(実質収支比率等に係る経年分析!F$47,"▲","-")),2)</f>
        <v>27.09</v>
      </c>
      <c r="C20" s="168">
        <f>ROUND(VALUE(SUBSTITUTE(実質収支比率等に係る経年分析!G$47,"▲","-")),2)</f>
        <v>23.32</v>
      </c>
      <c r="D20" s="168">
        <f>ROUND(VALUE(SUBSTITUTE(実質収支比率等に係る経年分析!H$47,"▲","-")),2)</f>
        <v>22.41</v>
      </c>
      <c r="E20" s="168">
        <f>ROUND(VALUE(SUBSTITUTE(実質収支比率等に係る経年分析!I$47,"▲","-")),2)</f>
        <v>21.81</v>
      </c>
      <c r="F20" s="168">
        <f>ROUND(VALUE(SUBSTITUTE(実質収支比率等に係る経年分析!J$47,"▲","-")),2)</f>
        <v>20.329999999999998</v>
      </c>
    </row>
    <row r="21" spans="1:11" x14ac:dyDescent="0.2">
      <c r="A21" s="168" t="s">
        <v>58</v>
      </c>
      <c r="B21" s="168">
        <f>IF(ISNUMBER(VALUE(SUBSTITUTE(実質収支比率等に係る経年分析!F$49,"▲","-"))),ROUND(VALUE(SUBSTITUTE(実質収支比率等に係る経年分析!F$49,"▲","-")),2),NA())</f>
        <v>-9.6</v>
      </c>
      <c r="C21" s="168">
        <f>IF(ISNUMBER(VALUE(SUBSTITUTE(実質収支比率等に係る経年分析!G$49,"▲","-"))),ROUND(VALUE(SUBSTITUTE(実質収支比率等に係る経年分析!G$49,"▲","-")),2),NA())</f>
        <v>-7.13</v>
      </c>
      <c r="D21" s="168">
        <f>IF(ISNUMBER(VALUE(SUBSTITUTE(実質収支比率等に係る経年分析!H$49,"▲","-"))),ROUND(VALUE(SUBSTITUTE(実質収支比率等に係る経年分析!H$49,"▲","-")),2),NA())</f>
        <v>-4.2300000000000004</v>
      </c>
      <c r="E21" s="168">
        <f>IF(ISNUMBER(VALUE(SUBSTITUTE(実質収支比率等に係る経年分析!I$49,"▲","-"))),ROUND(VALUE(SUBSTITUTE(実質収支比率等に係る経年分析!I$49,"▲","-")),2),NA())</f>
        <v>0.85</v>
      </c>
      <c r="F21" s="168">
        <f>IF(ISNUMBER(VALUE(SUBSTITUTE(実質収支比率等に係る経年分析!J$49,"▲","-"))),ROUND(VALUE(SUBSTITUTE(実質収支比率等に係る経年分析!J$49,"▲","-")),2),NA())</f>
        <v>-3.56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0.55000000000000004</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1.61</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1.1599999999999999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1.08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2.6</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8.92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7.64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10.02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2734</v>
      </c>
      <c r="E42" s="170"/>
      <c r="F42" s="170"/>
      <c r="G42" s="170">
        <f>'実質公債費比率（分子）の構造'!L$52</f>
        <v>2742</v>
      </c>
      <c r="H42" s="170"/>
      <c r="I42" s="170"/>
      <c r="J42" s="170">
        <f>'実質公債費比率（分子）の構造'!M$52</f>
        <v>2905</v>
      </c>
      <c r="K42" s="170"/>
      <c r="L42" s="170"/>
      <c r="M42" s="170">
        <f>'実質公債費比率（分子）の構造'!N$52</f>
        <v>2796</v>
      </c>
      <c r="N42" s="170"/>
      <c r="O42" s="170"/>
      <c r="P42" s="170">
        <f>'実質公債費比率（分子）の構造'!O$52</f>
        <v>2755</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609</v>
      </c>
      <c r="C46" s="170"/>
      <c r="D46" s="170"/>
      <c r="E46" s="170">
        <f>'実質公債費比率（分子）の構造'!L$48</f>
        <v>638</v>
      </c>
      <c r="F46" s="170"/>
      <c r="G46" s="170"/>
      <c r="H46" s="170">
        <f>'実質公債費比率（分子）の構造'!M$48</f>
        <v>735</v>
      </c>
      <c r="I46" s="170"/>
      <c r="J46" s="170"/>
      <c r="K46" s="170">
        <f>'実質公債費比率（分子）の構造'!N$48</f>
        <v>704</v>
      </c>
      <c r="L46" s="170"/>
      <c r="M46" s="170"/>
      <c r="N46" s="170">
        <f>'実質公債費比率（分子）の構造'!O$48</f>
        <v>732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2922</v>
      </c>
      <c r="C49" s="170"/>
      <c r="D49" s="170"/>
      <c r="E49" s="170">
        <f>'実質公債費比率（分子）の構造'!L$45</f>
        <v>2996</v>
      </c>
      <c r="F49" s="170"/>
      <c r="G49" s="170"/>
      <c r="H49" s="170">
        <f>'実質公債費比率（分子）の構造'!M$45</f>
        <v>3106</v>
      </c>
      <c r="I49" s="170"/>
      <c r="J49" s="170"/>
      <c r="K49" s="170">
        <f>'実質公債費比率（分子）の構造'!N$45</f>
        <v>3040</v>
      </c>
      <c r="L49" s="170"/>
      <c r="M49" s="170"/>
      <c r="N49" s="170">
        <f>'実質公債費比率（分子）の構造'!O$45</f>
        <v>3038</v>
      </c>
      <c r="O49" s="170"/>
      <c r="P49" s="170"/>
    </row>
    <row r="50" spans="1:16" x14ac:dyDescent="0.2">
      <c r="A50" s="170" t="s">
        <v>73</v>
      </c>
      <c r="B50" s="170" t="e">
        <f>NA()</f>
        <v>#N/A</v>
      </c>
      <c r="C50" s="170">
        <f>IF(ISNUMBER('実質公債費比率（分子）の構造'!K$53),'実質公債費比率（分子）の構造'!K$53,NA())</f>
        <v>797</v>
      </c>
      <c r="D50" s="170" t="e">
        <f>NA()</f>
        <v>#N/A</v>
      </c>
      <c r="E50" s="170" t="e">
        <f>NA()</f>
        <v>#N/A</v>
      </c>
      <c r="F50" s="170">
        <f>IF(ISNUMBER('実質公債費比率（分子）の構造'!L$53),'実質公債費比率（分子）の構造'!L$53,NA())</f>
        <v>892</v>
      </c>
      <c r="G50" s="170" t="e">
        <f>NA()</f>
        <v>#N/A</v>
      </c>
      <c r="H50" s="170" t="e">
        <f>NA()</f>
        <v>#N/A</v>
      </c>
      <c r="I50" s="170">
        <f>IF(ISNUMBER('実質公債費比率（分子）の構造'!M$53),'実質公債費比率（分子）の構造'!M$53,NA())</f>
        <v>936</v>
      </c>
      <c r="J50" s="170" t="e">
        <f>NA()</f>
        <v>#N/A</v>
      </c>
      <c r="K50" s="170" t="e">
        <f>NA()</f>
        <v>#N/A</v>
      </c>
      <c r="L50" s="170">
        <f>IF(ISNUMBER('実質公債費比率（分子）の構造'!N$53),'実質公債費比率（分子）の構造'!N$53,NA())</f>
        <v>948</v>
      </c>
      <c r="M50" s="170" t="e">
        <f>NA()</f>
        <v>#N/A</v>
      </c>
      <c r="N50" s="170" t="e">
        <f>NA()</f>
        <v>#N/A</v>
      </c>
      <c r="O50" s="170">
        <f>IF(ISNUMBER('実質公債費比率（分子）の構造'!O$53),'実質公債費比率（分子）の構造'!O$53,NA())</f>
        <v>1015</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26487</v>
      </c>
      <c r="E56" s="169"/>
      <c r="F56" s="169"/>
      <c r="G56" s="169">
        <f>'将来負担比率（分子）の構造'!J$52</f>
        <v>28505</v>
      </c>
      <c r="H56" s="169"/>
      <c r="I56" s="169"/>
      <c r="J56" s="169">
        <f>'将来負担比率（分子）の構造'!K$52</f>
        <v>28695</v>
      </c>
      <c r="K56" s="169"/>
      <c r="L56" s="169"/>
      <c r="M56" s="169">
        <f>'将来負担比率（分子）の構造'!L$52</f>
        <v>27840</v>
      </c>
      <c r="N56" s="169"/>
      <c r="O56" s="169"/>
      <c r="P56" s="169">
        <f>'将来負担比率（分子）の構造'!M$52</f>
        <v>26887</v>
      </c>
    </row>
    <row r="57" spans="1:16" x14ac:dyDescent="0.2">
      <c r="A57" s="169" t="s">
        <v>44</v>
      </c>
      <c r="B57" s="169"/>
      <c r="C57" s="169"/>
      <c r="D57" s="169">
        <f>'将来負担比率（分子）の構造'!I$51</f>
        <v>1833</v>
      </c>
      <c r="E57" s="169"/>
      <c r="F57" s="169"/>
      <c r="G57" s="169">
        <f>'将来負担比率（分子）の構造'!J$51</f>
        <v>1683</v>
      </c>
      <c r="H57" s="169"/>
      <c r="I57" s="169"/>
      <c r="J57" s="169">
        <f>'将来負担比率（分子）の構造'!K$51</f>
        <v>1481</v>
      </c>
      <c r="K57" s="169"/>
      <c r="L57" s="169"/>
      <c r="M57" s="169">
        <f>'将来負担比率（分子）の構造'!L$51</f>
        <v>1401</v>
      </c>
      <c r="N57" s="169"/>
      <c r="O57" s="169"/>
      <c r="P57" s="169">
        <f>'将来負担比率（分子）の構造'!M$51</f>
        <v>1433</v>
      </c>
    </row>
    <row r="58" spans="1:16" x14ac:dyDescent="0.2">
      <c r="A58" s="169" t="s">
        <v>43</v>
      </c>
      <c r="B58" s="169"/>
      <c r="C58" s="169"/>
      <c r="D58" s="169">
        <f>'将来負担比率（分子）の構造'!I$50</f>
        <v>15233</v>
      </c>
      <c r="E58" s="169"/>
      <c r="F58" s="169"/>
      <c r="G58" s="169">
        <f>'将来負担比率（分子）の構造'!J$50</f>
        <v>12287</v>
      </c>
      <c r="H58" s="169"/>
      <c r="I58" s="169"/>
      <c r="J58" s="169">
        <f>'将来負担比率（分子）の構造'!K$50</f>
        <v>11475</v>
      </c>
      <c r="K58" s="169"/>
      <c r="L58" s="169"/>
      <c r="M58" s="169">
        <f>'将来負担比率（分子）の構造'!L$50</f>
        <v>11511</v>
      </c>
      <c r="N58" s="169"/>
      <c r="O58" s="169"/>
      <c r="P58" s="169">
        <f>'将来負担比率（分子）の構造'!M$50</f>
        <v>10593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326</v>
      </c>
      <c r="C61" s="169"/>
      <c r="D61" s="169"/>
      <c r="E61" s="169">
        <f>'将来負担比率（分子）の構造'!J$46</f>
        <v>354</v>
      </c>
      <c r="F61" s="169"/>
      <c r="G61" s="169"/>
      <c r="H61" s="169">
        <f>'将来負担比率（分子）の構造'!K$46</f>
        <v>318</v>
      </c>
      <c r="I61" s="169"/>
      <c r="J61" s="169"/>
      <c r="K61" s="169">
        <f>'将来負担比率（分子）の構造'!L$46</f>
        <v>319</v>
      </c>
      <c r="L61" s="169"/>
      <c r="M61" s="169"/>
      <c r="N61" s="169">
        <f>'将来負担比率（分子）の構造'!M$46</f>
        <v>310</v>
      </c>
      <c r="O61" s="169"/>
      <c r="P61" s="169"/>
    </row>
    <row r="62" spans="1:16" x14ac:dyDescent="0.2">
      <c r="A62" s="169" t="s">
        <v>37</v>
      </c>
      <c r="B62" s="169">
        <f>'将来負担比率（分子）の構造'!I$45</f>
        <v>5613</v>
      </c>
      <c r="C62" s="169"/>
      <c r="D62" s="169"/>
      <c r="E62" s="169">
        <f>'将来負担比率（分子）の構造'!J$45</f>
        <v>5693</v>
      </c>
      <c r="F62" s="169"/>
      <c r="G62" s="169"/>
      <c r="H62" s="169">
        <f>'将来負担比率（分子）の構造'!K$45</f>
        <v>5608</v>
      </c>
      <c r="I62" s="169"/>
      <c r="J62" s="169"/>
      <c r="K62" s="169">
        <f>'将来負担比率（分子）の構造'!L$45</f>
        <v>5541</v>
      </c>
      <c r="L62" s="169"/>
      <c r="M62" s="169"/>
      <c r="N62" s="169">
        <f>'将来負担比率（分子）の構造'!M$45</f>
        <v>5126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8554</v>
      </c>
      <c r="C64" s="169"/>
      <c r="D64" s="169"/>
      <c r="E64" s="169">
        <f>'将来負担比率（分子）の構造'!J$43</f>
        <v>8952</v>
      </c>
      <c r="F64" s="169"/>
      <c r="G64" s="169"/>
      <c r="H64" s="169">
        <f>'将来負担比率（分子）の構造'!K$43</f>
        <v>8356</v>
      </c>
      <c r="I64" s="169"/>
      <c r="J64" s="169"/>
      <c r="K64" s="169">
        <f>'将来負担比率（分子）の構造'!L$43</f>
        <v>7531</v>
      </c>
      <c r="L64" s="169"/>
      <c r="M64" s="169"/>
      <c r="N64" s="169">
        <f>'将来負担比率（分子）の構造'!M$43</f>
        <v>7271</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26419</v>
      </c>
      <c r="C66" s="169"/>
      <c r="D66" s="169"/>
      <c r="E66" s="169">
        <f>'将来負担比率（分子）の構造'!J$41</f>
        <v>29426</v>
      </c>
      <c r="F66" s="169"/>
      <c r="G66" s="169"/>
      <c r="H66" s="169">
        <f>'将来負担比率（分子）の構造'!K$41</f>
        <v>29544</v>
      </c>
      <c r="I66" s="169"/>
      <c r="J66" s="169"/>
      <c r="K66" s="169">
        <f>'将来負担比率（分子）の構造'!L$41</f>
        <v>29102</v>
      </c>
      <c r="L66" s="169"/>
      <c r="M66" s="169"/>
      <c r="N66" s="169">
        <f>'将来負担比率（分子）の構造'!M$41</f>
        <v>28050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1950</v>
      </c>
      <c r="G67" s="169" t="e">
        <f>NA()</f>
        <v>#N/A</v>
      </c>
      <c r="H67" s="169" t="e">
        <f>NA()</f>
        <v>#N/A</v>
      </c>
      <c r="I67" s="169">
        <f>IF(ISNUMBER('将来負担比率（分子）の構造'!K$53), IF('将来負担比率（分子）の構造'!K$53 &lt; 0, 0, '将来負担比率（分子）の構造'!K$53), NA())</f>
        <v>2175</v>
      </c>
      <c r="J67" s="169" t="e">
        <f>NA()</f>
        <v>#N/A</v>
      </c>
      <c r="K67" s="169" t="e">
        <f>NA()</f>
        <v>#N/A</v>
      </c>
      <c r="L67" s="169">
        <f>IF(ISNUMBER('将来負担比率（分子）の構造'!L$53), IF('将来負担比率（分子）の構造'!L$53 &lt; 0, 0, '将来負担比率（分子）の構造'!L$53), NA())</f>
        <v>1741</v>
      </c>
      <c r="M67" s="169" t="e">
        <f>NA()</f>
        <v>#N/A</v>
      </c>
      <c r="N67" s="169" t="e">
        <f>NA()</f>
        <v>#N/A</v>
      </c>
      <c r="O67" s="169">
        <f>IF(ISNUMBER('将来負担比率（分子）の構造'!M$53), IF('将来負担比率（分子）の構造'!M$53 &lt; 0, 0, '将来負担比率（分子）の構造'!M$53), NA())</f>
        <v>1844</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3685</v>
      </c>
      <c r="C72" s="173">
        <f>基金残高に係る経年分析!G55</f>
        <v>3704</v>
      </c>
      <c r="D72" s="173">
        <f>基金残高に係る経年分析!H55</f>
        <v>3327</v>
      </c>
    </row>
    <row r="73" spans="1:16" x14ac:dyDescent="0.2">
      <c r="A73" s="172" t="s">
        <v>80</v>
      </c>
      <c r="B73" s="173">
        <f>基金残高に係る経年分析!F56</f>
        <v>2214</v>
      </c>
      <c r="C73" s="173">
        <f>基金残高に係る経年分析!G56</f>
        <v>2136</v>
      </c>
      <c r="D73" s="173">
        <f>基金残高に係る経年分析!H56</f>
        <v>1814</v>
      </c>
    </row>
    <row r="74" spans="1:16" x14ac:dyDescent="0.2">
      <c r="A74" s="172" t="s">
        <v>81</v>
      </c>
      <c r="B74" s="173">
        <f>基金残高に係る経年分析!F57</f>
        <v>7125</v>
      </c>
      <c r="C74" s="173">
        <f>基金残高に係る経年分析!G57</f>
        <v>6974</v>
      </c>
      <c r="D74" s="173">
        <f>基金残高に係る経年分析!H57</f>
        <v>6516</v>
      </c>
    </row>
  </sheetData>
  <sheetProtection algorithmName="SHA-512" hashValue="bl200FEtWj+cz/eHbDA7oy2LpVxAi2W0tYSwbXwDYifa84P47aBkWPu3fd/EOC+dLwP2sarqKBv68TWrg6olNQ==" saltValue="AdeJCOs7RUjVSYhLpl07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Usa3650415</cp:lastModifiedBy>
  <cp:lastPrinted>2024-03-18T01:33:39Z</cp:lastPrinted>
  <dcterms:created xsi:type="dcterms:W3CDTF">2024-02-05T03:48:34Z</dcterms:created>
  <dcterms:modified xsi:type="dcterms:W3CDTF">2024-10-03T05:46:43Z</dcterms:modified>
  <cp:category/>
</cp:coreProperties>
</file>