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992" tabRatio="725" activeTab="0"/>
  </bookViews>
  <sheets>
    <sheet name="目次" sheetId="1" r:id="rId1"/>
    <sheet name="２４" sheetId="2" r:id="rId2"/>
    <sheet name="２５" sheetId="3" r:id="rId3"/>
    <sheet name="２６" sheetId="4" r:id="rId4"/>
    <sheet name="２７" sheetId="5" r:id="rId5"/>
    <sheet name="２８" sheetId="6" r:id="rId6"/>
    <sheet name="２９" sheetId="7" r:id="rId7"/>
    <sheet name="３０" sheetId="8" r:id="rId8"/>
    <sheet name="３１" sheetId="9" r:id="rId9"/>
    <sheet name="３２" sheetId="10" r:id="rId10"/>
    <sheet name="３３" sheetId="11" r:id="rId11"/>
    <sheet name="３４" sheetId="12" r:id="rId12"/>
    <sheet name="３５" sheetId="13" r:id="rId13"/>
    <sheet name="３６" sheetId="14" r:id="rId14"/>
    <sheet name="３７" sheetId="15" r:id="rId15"/>
    <sheet name="３８" sheetId="16" r:id="rId16"/>
  </sheets>
  <definedNames>
    <definedName name="_xlnm.Print_Area" localSheetId="2">'２５'!$A$1:$Z$74</definedName>
    <definedName name="_xlnm.Print_Area" localSheetId="5">'２８'!$A$1:$K$78</definedName>
    <definedName name="_xlnm.Print_Area" localSheetId="10">'３３'!$A$1:$V$70</definedName>
  </definedNames>
  <calcPr fullCalcOnLoad="1"/>
</workbook>
</file>

<file path=xl/sharedStrings.xml><?xml version="1.0" encoding="utf-8"?>
<sst xmlns="http://schemas.openxmlformats.org/spreadsheetml/2006/main" count="3334" uniqueCount="1193">
  <si>
    <t>・事業内容等不詳事業所を除く。</t>
  </si>
  <si>
    <t>単位：人</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</si>
  <si>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</si>
  <si>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</si>
  <si>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</si>
  <si>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</si>
  <si>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</si>
  <si>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</si>
  <si>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</si>
  <si>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</si>
  <si>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</si>
  <si>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</si>
  <si>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</si>
  <si>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</si>
  <si>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</si>
  <si>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</si>
  <si>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</si>
  <si>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</si>
  <si>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</si>
  <si>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</si>
  <si>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</si>
  <si>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</si>
  <si>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</si>
  <si>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</si>
  <si>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</si>
  <si>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</si>
  <si>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</si>
  <si>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</si>
  <si>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</si>
  <si>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</si>
  <si>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</si>
  <si>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</si>
  <si>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</si>
  <si>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</si>
  <si>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</si>
  <si>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</si>
  <si>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</si>
  <si>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</si>
  <si>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</si>
  <si>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</si>
  <si>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</si>
  <si>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</si>
  <si>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</si>
  <si>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</si>
  <si>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</si>
  <si>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</si>
  <si>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</si>
  <si>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</si>
  <si>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</si>
  <si>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</si>
  <si>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</si>
  <si>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</si>
  <si>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</si>
  <si>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</si>
  <si>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</si>
  <si>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</si>
  <si>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</si>
  <si>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</si>
  <si>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</si>
  <si>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</si>
  <si>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</si>
  <si>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</si>
  <si>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</si>
  <si>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</si>
  <si>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</si>
  <si>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</si>
  <si>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</si>
  <si>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</si>
  <si>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</si>
  <si>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</si>
  <si>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</si>
  <si>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</si>
  <si>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</si>
  <si>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</si>
  <si>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</si>
  <si>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</si>
  <si>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</si>
  <si>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</si>
  <si>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</si>
  <si>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</si>
  <si>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</si>
  <si>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</si>
  <si>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</si>
  <si>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</si>
  <si>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</si>
  <si>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</si>
  <si>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</si>
  <si>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</si>
  <si>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</si>
  <si>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</si>
  <si>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</si>
  <si>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</si>
  <si>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</si>
  <si>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</si>
  <si>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</si>
  <si>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</si>
  <si>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</si>
  <si>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うち個人事業主</t>
  </si>
  <si>
    <t>－25－</t>
  </si>
  <si>
    <t>ここより下の数値については、単位：aです。</t>
  </si>
  <si>
    <t>資料：農林業センサス　各年２月１日現在　（単位：ha）</t>
  </si>
  <si>
    <t>販売農家数</t>
  </si>
  <si>
    <t>販売農家世帯員数</t>
  </si>
  <si>
    <t>経営耕地の状況　-販売農家-</t>
  </si>
  <si>
    <t>経営耕地の状況-販売農家-</t>
  </si>
  <si>
    <t>注）農家とは経営耕地面積が１０a以上又は年間販売金額が15万円以上あった世帯</t>
  </si>
  <si>
    <t>注）販売農家とは経営耕地面積が３０ａ以上又は年間販売金額が５０万円以上あった農家。</t>
  </si>
  <si>
    <t>各年2月1日現在 （単位：戸、ha）</t>
  </si>
  <si>
    <t>販売目的で作付けした作物-販売農家-</t>
  </si>
  <si>
    <t>販売目的で作付けした野菜、果樹（露地）-販売農家-</t>
  </si>
  <si>
    <t>販売目的で作付けした作物　-販売農家-</t>
  </si>
  <si>
    <t>飼　養
羽　数</t>
  </si>
  <si>
    <t>保有山林面積</t>
  </si>
  <si>
    <t>許可面積（ha）</t>
  </si>
  <si>
    <t>原　野</t>
  </si>
  <si>
    <t>平成２２年</t>
  </si>
  <si>
    <t>料　亭</t>
  </si>
  <si>
    <t>－</t>
  </si>
  <si>
    <t>資料：大分県統計年鑑（県市町村振興課「家屋に関する概要調書」）</t>
  </si>
  <si>
    <t>72.7%</t>
  </si>
  <si>
    <t>73.7%</t>
  </si>
  <si>
    <t>注）普及率は、上水道・簡易水道・専用水道の総給水人口を行政区域内人口で割った値。</t>
  </si>
  <si>
    <t>各年度末　（単位：人）</t>
  </si>
  <si>
    <t>（125～250㏄未満）</t>
  </si>
  <si>
    <t>（125ｃｃ未満）</t>
  </si>
  <si>
    <t>資料：大分県統計年鑑（西日本高速道路株式会社 九州支社より）</t>
  </si>
  <si>
    <t>平成21年度</t>
  </si>
  <si>
    <t>各年3月末　（単位：台）</t>
  </si>
  <si>
    <t>実　延　長　（ｍ）</t>
  </si>
  <si>
    <t>面　　積　（㎡）</t>
  </si>
  <si>
    <t>農道延長　（ｍ）</t>
  </si>
  <si>
    <t>林道延長　（ｍ）</t>
  </si>
  <si>
    <t>各年３月末</t>
  </si>
  <si>
    <t>平成20年度</t>
  </si>
  <si>
    <t>注）林家とは、保有山林面積１ｈａ以上の家族をいう。</t>
  </si>
  <si>
    <t>-29-</t>
  </si>
  <si>
    <t>-30-</t>
  </si>
  <si>
    <t>-31-</t>
  </si>
  <si>
    <t>－32－</t>
  </si>
  <si>
    <t>-33-</t>
  </si>
  <si>
    <t>-34-</t>
  </si>
  <si>
    <t>-35-</t>
  </si>
  <si>
    <t>-36-</t>
  </si>
  <si>
    <t>-37-</t>
  </si>
  <si>
    <t>平成１８年度</t>
  </si>
  <si>
    <t>平成17年度</t>
  </si>
  <si>
    <t>学校敷地</t>
  </si>
  <si>
    <t>公園・運動場等用地</t>
  </si>
  <si>
    <t>鉄道・道路・水路等敷地</t>
  </si>
  <si>
    <t>その他の建物・施設用地</t>
  </si>
  <si>
    <t>植林</t>
  </si>
  <si>
    <t>年次</t>
  </si>
  <si>
    <t>-</t>
  </si>
  <si>
    <t>-</t>
  </si>
  <si>
    <t>・上記は農林水産大臣又は県知事が農地法第４、５条に基づいて許可したものである。</t>
  </si>
  <si>
    <t>農地移動・転用許可面積</t>
  </si>
  <si>
    <t>林野面積の推移</t>
  </si>
  <si>
    <t>各年3月31日現在　 （単位：ha）</t>
  </si>
  <si>
    <t>項目</t>
  </si>
  <si>
    <t>総面積</t>
  </si>
  <si>
    <t>林木の生産を目的とする林地</t>
  </si>
  <si>
    <r>
      <t>人工林　　</t>
    </r>
    <r>
      <rPr>
        <sz val="9"/>
        <rFont val="ＭＳ Ｐゴシック"/>
        <family val="3"/>
      </rPr>
      <t>（再　掲）</t>
    </r>
  </si>
  <si>
    <t>針葉樹林</t>
  </si>
  <si>
    <t>広葉樹林</t>
  </si>
  <si>
    <t>竹林</t>
  </si>
  <si>
    <t>・・・</t>
  </si>
  <si>
    <r>
      <t>卸売業の概況</t>
    </r>
    <r>
      <rPr>
        <sz val="8"/>
        <rFont val="ＭＳ Ｐゴシック"/>
        <family val="3"/>
      </rPr>
      <t>（産業分類別）</t>
    </r>
  </si>
  <si>
    <t>・・・</t>
  </si>
  <si>
    <r>
      <t>小売業の概況</t>
    </r>
    <r>
      <rPr>
        <sz val="8"/>
        <rFont val="ＭＳ Ｐゴシック"/>
        <family val="3"/>
      </rPr>
      <t>（産業分類別）</t>
    </r>
  </si>
  <si>
    <t>・・・</t>
  </si>
  <si>
    <t>・・・</t>
  </si>
  <si>
    <t>・・・</t>
  </si>
  <si>
    <t>・・・</t>
  </si>
  <si>
    <t>・・・</t>
  </si>
  <si>
    <t>・・・</t>
  </si>
  <si>
    <t>・・・</t>
  </si>
  <si>
    <t>農業集落排水事業の概要</t>
  </si>
  <si>
    <t>・・・</t>
  </si>
  <si>
    <t>車種別自動車等台数の推移</t>
  </si>
  <si>
    <t>鉄道運輸の状況（駅別）</t>
  </si>
  <si>
    <t>道路の現況（市道）</t>
  </si>
  <si>
    <t>有料道路利用状況（宇佐・別府道路）</t>
  </si>
  <si>
    <t>（うち情報通信業）</t>
  </si>
  <si>
    <t>（う ち 運 輸 業）</t>
  </si>
  <si>
    <t>（う ち 医 療 ・ 福 祉）</t>
  </si>
  <si>
    <t>（うち教育、学習支援業）</t>
  </si>
  <si>
    <t>（うち複合サービス業）</t>
  </si>
  <si>
    <t>32頁</t>
  </si>
  <si>
    <t>下水道の概要</t>
  </si>
  <si>
    <t>項 目</t>
  </si>
  <si>
    <t>終　　 末　　　処理場数</t>
  </si>
  <si>
    <t>現在排水 人 　　 口</t>
  </si>
  <si>
    <t>計画排水区域面積</t>
  </si>
  <si>
    <t>現在排水区域面積</t>
  </si>
  <si>
    <t>現在処理区域面積</t>
  </si>
  <si>
    <t>水 洗 便 所　設置済人口</t>
  </si>
  <si>
    <t>資料：公共施設状況調査</t>
  </si>
  <si>
    <t>農業集落排水事業の概要</t>
  </si>
  <si>
    <t>現在排水人口</t>
  </si>
  <si>
    <t>現在排水区域面積</t>
  </si>
  <si>
    <t>現在処理区域面積</t>
  </si>
  <si>
    <t>水洗便所設置済人口</t>
  </si>
  <si>
    <t>平成１7年度</t>
  </si>
  <si>
    <t>資料：公共施設状況調査</t>
  </si>
  <si>
    <t>上水道等の普及状況</t>
  </si>
  <si>
    <t>車種別自動車等台数の推移（運輸支局検査車両）</t>
  </si>
  <si>
    <t>運　輸　支　局　検　査　車　両</t>
  </si>
  <si>
    <t>台数計</t>
  </si>
  <si>
    <t>貨物車</t>
  </si>
  <si>
    <t>乗合用車</t>
  </si>
  <si>
    <t>乗用車</t>
  </si>
  <si>
    <t>特種用途車</t>
  </si>
  <si>
    <t>大型特殊車</t>
  </si>
  <si>
    <t>商業の推移（卸売業＋小売業）</t>
  </si>
  <si>
    <t>項目</t>
  </si>
  <si>
    <t>従業者数</t>
  </si>
  <si>
    <t>再掲</t>
  </si>
  <si>
    <t>×</t>
  </si>
  <si>
    <t>項 目</t>
  </si>
  <si>
    <t>（再　　掲）</t>
  </si>
  <si>
    <t>卸　売　業　計</t>
  </si>
  <si>
    <t>各種商品卸売業</t>
  </si>
  <si>
    <t>繊維・衣服等卸売業</t>
  </si>
  <si>
    <t>　繊維品卸売業</t>
  </si>
  <si>
    <t>飲食料品卸売業</t>
  </si>
  <si>
    <t>　農畜産物・水産物卸売業</t>
  </si>
  <si>
    <t>　食料・飲料卸売業</t>
  </si>
  <si>
    <t>建築材料,鉱物・金属材料等卸売業</t>
  </si>
  <si>
    <t>　建築材料卸売業</t>
  </si>
  <si>
    <t>　化学製品卸売業</t>
  </si>
  <si>
    <t>　再生資源卸売業</t>
  </si>
  <si>
    <t>機械器具卸売業</t>
  </si>
  <si>
    <t>　自動車卸売業</t>
  </si>
  <si>
    <t>　電気機械器具卸売業</t>
  </si>
  <si>
    <t>　その他の機械器具卸売業</t>
  </si>
  <si>
    <t>その他の卸売業</t>
  </si>
  <si>
    <t>　医薬品・化粧品等卸売業</t>
  </si>
  <si>
    <t>　他に分類されない卸売業</t>
  </si>
  <si>
    <t>小売業の推移</t>
  </si>
  <si>
    <t>小売業の概況（産業分類別）</t>
  </si>
  <si>
    <t>小　売　業　計</t>
  </si>
  <si>
    <t>各種商品小売業</t>
  </si>
  <si>
    <t>　百貨店、総合スーパー</t>
  </si>
  <si>
    <t>　その他の各種商品小売業</t>
  </si>
  <si>
    <t>織物・衣服・身の回り品小売業</t>
  </si>
  <si>
    <t>　呉服・服地・寝具小売業</t>
  </si>
  <si>
    <t>　男子服小売業</t>
  </si>
  <si>
    <t>　婦人・子供服小売業</t>
  </si>
  <si>
    <t>　靴・履物小売業</t>
  </si>
  <si>
    <t>　その他の織物・衣服・身の回り品小売業</t>
  </si>
  <si>
    <t>飲食料品小売業</t>
  </si>
  <si>
    <t>　各種食料品小売業</t>
  </si>
  <si>
    <t>　酒小売業</t>
  </si>
  <si>
    <t>　食肉小売業</t>
  </si>
  <si>
    <t>　鮮魚小売業</t>
  </si>
  <si>
    <t>　野菜・果実小売業</t>
  </si>
  <si>
    <t>　菓子・パン小売業</t>
  </si>
  <si>
    <t>　その他の飲食料品小売業</t>
  </si>
  <si>
    <t>　自動車小売業</t>
  </si>
  <si>
    <t>　自転車小売業</t>
  </si>
  <si>
    <t>　家具・建具・畳小売業</t>
  </si>
  <si>
    <t>　機械器具小売業</t>
  </si>
  <si>
    <t>その他の小売業</t>
  </si>
  <si>
    <t>　医薬品・化粧品小売業</t>
  </si>
  <si>
    <t>　農耕用品小売業</t>
  </si>
  <si>
    <t>　燃料小売業</t>
  </si>
  <si>
    <t>　書籍・文房具小売業</t>
  </si>
  <si>
    <t>年間商品
販 売 額</t>
  </si>
  <si>
    <t>・・・</t>
  </si>
  <si>
    <t>卸売業の推移</t>
  </si>
  <si>
    <t>・・・</t>
  </si>
  <si>
    <t>工業の推移(従業者数４人以上の事業所)</t>
  </si>
  <si>
    <t>項目</t>
  </si>
  <si>
    <t>製　 　 造　事業所数</t>
  </si>
  <si>
    <t>現金給与　総　　額</t>
  </si>
  <si>
    <r>
      <t>うち</t>
    </r>
    <r>
      <rPr>
        <sz val="9"/>
        <rFont val="ＭＳ Ｐゴシック"/>
        <family val="3"/>
      </rPr>
      <t>国有</t>
    </r>
  </si>
  <si>
    <t>注1）端数処理の関係で一致しない場合がある。</t>
  </si>
  <si>
    <t>林業の推移</t>
  </si>
  <si>
    <t>林　　家　（個人）</t>
  </si>
  <si>
    <t>林　家　数</t>
  </si>
  <si>
    <t>林   業      従事者</t>
  </si>
  <si>
    <t>（再　　掲）　</t>
  </si>
  <si>
    <t>保有面積</t>
  </si>
  <si>
    <r>
      <t>うち</t>
    </r>
    <r>
      <rPr>
        <sz val="8"/>
        <rFont val="ＭＳ Ｐゴシック"/>
        <family val="3"/>
      </rPr>
      <t>非農家</t>
    </r>
  </si>
  <si>
    <t>３ha以上　保有する　　林 家 数　</t>
  </si>
  <si>
    <t>林業を主業　　とする林家　　　（自営業）</t>
  </si>
  <si>
    <t>平成 ２年</t>
  </si>
  <si>
    <t>平成12年</t>
  </si>
  <si>
    <t>乾しいたけ、竹材生産量</t>
  </si>
  <si>
    <t>年 次</t>
  </si>
  <si>
    <t>乾しいたけ</t>
  </si>
  <si>
    <t>林野面積の推移等</t>
  </si>
  <si>
    <t>漁業の概況</t>
  </si>
  <si>
    <t>各年11月1日現在　 (単位：経営体、隻、人、万円)</t>
  </si>
  <si>
    <t>基 本 構 成</t>
  </si>
  <si>
    <t>主として営んだ漁業種類</t>
  </si>
  <si>
    <t>経営体数</t>
  </si>
  <si>
    <t>漁  獲     金  額</t>
  </si>
  <si>
    <t>平均漁獲金額　　　　　　</t>
  </si>
  <si>
    <t>小型底びき網</t>
  </si>
  <si>
    <t>刺　　網</t>
  </si>
  <si>
    <t>小型定置網</t>
  </si>
  <si>
    <r>
      <t xml:space="preserve"> 釣</t>
    </r>
    <r>
      <rPr>
        <sz val="7.5"/>
        <rFont val="ＭＳ Ｐゴシック"/>
        <family val="3"/>
      </rPr>
      <t>(その他)</t>
    </r>
  </si>
  <si>
    <t>採　　貝</t>
  </si>
  <si>
    <t>採　　藻</t>
  </si>
  <si>
    <t>その他の漁業</t>
  </si>
  <si>
    <t>のり類養殖</t>
  </si>
  <si>
    <t>うち専業＊</t>
  </si>
  <si>
    <t>無動力船</t>
  </si>
  <si>
    <t>船外機付</t>
  </si>
  <si>
    <t>動力船</t>
  </si>
  <si>
    <t>1経営体</t>
  </si>
  <si>
    <t>Ａ</t>
  </si>
  <si>
    <t>Ｂ</t>
  </si>
  <si>
    <t>B÷A</t>
  </si>
  <si>
    <t>･･･</t>
  </si>
  <si>
    <t>（再　掲）</t>
  </si>
  <si>
    <t>和 間 地 区</t>
  </si>
  <si>
    <t>-</t>
  </si>
  <si>
    <t>長 洲 地 区</t>
  </si>
  <si>
    <t>-</t>
  </si>
  <si>
    <t>柳ヶ浦地区</t>
  </si>
  <si>
    <t>四日市地区</t>
  </si>
  <si>
    <t>注1）経営体とは販売目的で１年間に30日以上、水産動植物の採取又は養殖を行った個人、法人</t>
  </si>
  <si>
    <t>資料：漁業センサス</t>
  </si>
  <si>
    <t>　　　又はその他の組織のこと。</t>
  </si>
  <si>
    <t>注2）＊うち専業とは、自営漁業のみの経営体</t>
  </si>
  <si>
    <t>住宅の概要〔旧宇佐市〕</t>
  </si>
  <si>
    <t>家屋床面積の推移（構造・用途別）</t>
  </si>
  <si>
    <t>市営住宅等の推移</t>
  </si>
  <si>
    <t>区 分</t>
  </si>
  <si>
    <t>総  数</t>
  </si>
  <si>
    <t>住　宅　数</t>
  </si>
  <si>
    <t>住宅以外で人が居住する建物</t>
  </si>
  <si>
    <r>
      <t xml:space="preserve">居住世帯あり </t>
    </r>
    <r>
      <rPr>
        <sz val="8"/>
        <rFont val="ＭＳ Ｐゴシック"/>
        <family val="3"/>
      </rPr>
      <t>（Ａ）</t>
    </r>
  </si>
  <si>
    <r>
      <t xml:space="preserve">居住世帯なし </t>
    </r>
    <r>
      <rPr>
        <sz val="8"/>
        <rFont val="ＭＳ Ｐゴシック"/>
        <family val="3"/>
      </rPr>
      <t>（Ｂ）</t>
    </r>
  </si>
  <si>
    <t>専用住宅</t>
  </si>
  <si>
    <t>店舗その他の併用住宅</t>
  </si>
  <si>
    <t>空　家</t>
  </si>
  <si>
    <t>建築中</t>
  </si>
  <si>
    <t>一時現在者のみ</t>
  </si>
  <si>
    <t>（Ａ）＋（Ｂ）</t>
  </si>
  <si>
    <r>
      <t>うち</t>
    </r>
    <r>
      <rPr>
        <sz val="8"/>
        <rFont val="ＭＳ Ｐゴシック"/>
        <family val="3"/>
      </rPr>
      <t>貸家</t>
    </r>
  </si>
  <si>
    <t>平成　５年</t>
  </si>
  <si>
    <t>資料：住宅・土地統計調査</t>
  </si>
  <si>
    <t>注２）標本調査による推定値であるため、表中の個々の数字の合計が必ずしも総数とは一致しない。</t>
  </si>
  <si>
    <t>家屋床面積の推移(構造・用途別)</t>
  </si>
  <si>
    <t>木　造　家　屋</t>
  </si>
  <si>
    <t>総　数</t>
  </si>
  <si>
    <t>共同住宅   寄 宿 舎</t>
  </si>
  <si>
    <t>併用住宅</t>
  </si>
  <si>
    <t>農家住宅</t>
  </si>
  <si>
    <t>旅　館</t>
  </si>
  <si>
    <t>事務所</t>
  </si>
  <si>
    <t>劇　場     病　院</t>
  </si>
  <si>
    <t>公衆浴場</t>
  </si>
  <si>
    <t>銀　行</t>
  </si>
  <si>
    <t>ホテル</t>
  </si>
  <si>
    <t>店　舗</t>
  </si>
  <si>
    <t>家屋床面積の推移(構造・用途別)　（つづき）</t>
  </si>
  <si>
    <t>木　造　家　屋（つづき）</t>
  </si>
  <si>
    <t>非　木　造　家　屋</t>
  </si>
  <si>
    <t>工　場      倉　庫</t>
  </si>
  <si>
    <t>土　蔵</t>
  </si>
  <si>
    <t>付属家</t>
  </si>
  <si>
    <t>鉄骨・鉄筋コンクリート造</t>
  </si>
  <si>
    <t>鉄筋コンクリート造</t>
  </si>
  <si>
    <t>鉄骨造</t>
  </si>
  <si>
    <t>軽　 量　　鉄骨造</t>
  </si>
  <si>
    <t>注）CB造とはコンクリートブロック造のこと。</t>
  </si>
  <si>
    <t>市営住宅等の推移</t>
  </si>
  <si>
    <t>各年3月31日現在　(単位：戸)</t>
  </si>
  <si>
    <t>総　　数</t>
  </si>
  <si>
    <t>平成１３年度</t>
  </si>
  <si>
    <t>平成１４年度</t>
  </si>
  <si>
    <t>平成１５年度</t>
  </si>
  <si>
    <t>平成１６年度</t>
  </si>
  <si>
    <t>注）市営住宅等とは、市が管理する公営住宅、改良住宅及び単独住宅の計</t>
  </si>
  <si>
    <t>資料：公共施設状況調査</t>
  </si>
  <si>
    <t>卸売・小売業・飲食店</t>
  </si>
  <si>
    <t>年 次</t>
  </si>
  <si>
    <t>平成１１年</t>
  </si>
  <si>
    <t>平成１３年</t>
  </si>
  <si>
    <t>産 業 中 分 類</t>
  </si>
  <si>
    <t>・・・</t>
  </si>
  <si>
    <t>旧宇佐市</t>
  </si>
  <si>
    <t>旧安心院町</t>
  </si>
  <si>
    <t>旧院内町</t>
  </si>
  <si>
    <t>-</t>
  </si>
  <si>
    <t>金融・保険業</t>
  </si>
  <si>
    <t>平成１６年</t>
  </si>
  <si>
    <t>事業所数</t>
  </si>
  <si>
    <t xml:space="preserve">  ５．事業所</t>
  </si>
  <si>
    <t xml:space="preserve">  ６．商工業</t>
  </si>
  <si>
    <t xml:space="preserve">  ７．農林水産業</t>
  </si>
  <si>
    <t xml:space="preserve">  ８．建　設</t>
  </si>
  <si>
    <t xml:space="preserve">  ９．上下水道</t>
  </si>
  <si>
    <t xml:space="preserve">  １０．運　輸</t>
  </si>
  <si>
    <t>33頁</t>
  </si>
  <si>
    <t>34頁</t>
  </si>
  <si>
    <t>上水道等の普及状況</t>
  </si>
  <si>
    <t>項 目</t>
  </si>
  <si>
    <t>給　　水　　人　　口</t>
  </si>
  <si>
    <t>年 次</t>
  </si>
  <si>
    <t>普及率</t>
  </si>
  <si>
    <t>上水道</t>
  </si>
  <si>
    <t>簡易水道</t>
  </si>
  <si>
    <t>専用水道</t>
  </si>
  <si>
    <t>給水施設</t>
  </si>
  <si>
    <t>平成１７年度</t>
  </si>
  <si>
    <t>27頁</t>
  </si>
  <si>
    <t>28頁</t>
  </si>
  <si>
    <t>29頁</t>
  </si>
  <si>
    <t>30頁</t>
  </si>
  <si>
    <t>31頁</t>
  </si>
  <si>
    <t>小型二輪</t>
  </si>
  <si>
    <t>普通車</t>
  </si>
  <si>
    <t>小型車</t>
  </si>
  <si>
    <t>車種別自動車等台数の推移（軽自動車、原付）</t>
  </si>
  <si>
    <t>軽　　自　　動　　車</t>
  </si>
  <si>
    <t>原動機付  自  転  車</t>
  </si>
  <si>
    <t>貨物車</t>
  </si>
  <si>
    <t>特殊車</t>
  </si>
  <si>
    <t>二輪車</t>
  </si>
  <si>
    <t>トラック</t>
  </si>
  <si>
    <t>バ　ン</t>
  </si>
  <si>
    <t>三輪車</t>
  </si>
  <si>
    <t>鉄道運輸の状況（駅別）</t>
  </si>
  <si>
    <t>（単位：人）</t>
  </si>
  <si>
    <t>乗車人員</t>
  </si>
  <si>
    <t>降車人員</t>
  </si>
  <si>
    <t>普  通</t>
  </si>
  <si>
    <t>定  期</t>
  </si>
  <si>
    <t>再 掲</t>
  </si>
  <si>
    <t>天 津 駅</t>
  </si>
  <si>
    <t>豊前善光寺駅</t>
  </si>
  <si>
    <t>柳ヶ浦駅</t>
  </si>
  <si>
    <t>豊前長州駅</t>
  </si>
  <si>
    <t>宇 佐 駅</t>
  </si>
  <si>
    <t>西屋敷駅</t>
  </si>
  <si>
    <t>道路の現況（市道）</t>
  </si>
  <si>
    <t>一　般　道</t>
  </si>
  <si>
    <t>平成１８年</t>
  </si>
  <si>
    <t>有料道路利用状況（宇佐・別府道路）</t>
  </si>
  <si>
    <t>（単位：台）</t>
  </si>
  <si>
    <t>ＩＣ</t>
  </si>
  <si>
    <t>台数</t>
  </si>
  <si>
    <t>流　入　台　数</t>
  </si>
  <si>
    <t>年度</t>
  </si>
  <si>
    <t>軽自動車</t>
  </si>
  <si>
    <t>普通車</t>
  </si>
  <si>
    <t>中型車</t>
  </si>
  <si>
    <t>大型車</t>
  </si>
  <si>
    <t>特大車</t>
  </si>
  <si>
    <t>大分農業文化公園</t>
  </si>
  <si>
    <t>平成13年度</t>
  </si>
  <si>
    <t>平成14年度</t>
  </si>
  <si>
    <t>平成15年度</t>
  </si>
  <si>
    <t>平成16年度</t>
  </si>
  <si>
    <t>安　心　院</t>
  </si>
  <si>
    <t>院　内</t>
  </si>
  <si>
    <t>宇　佐</t>
  </si>
  <si>
    <t>流　出　台　数</t>
  </si>
  <si>
    <t>１日平均　　入出台数</t>
  </si>
  <si>
    <t>24頁</t>
  </si>
  <si>
    <t>不動産業</t>
  </si>
  <si>
    <t>運輸・通信業</t>
  </si>
  <si>
    <t>電気・ガス・水道業</t>
  </si>
  <si>
    <t>サービス業</t>
  </si>
  <si>
    <t>（うち卸売・小売業）</t>
  </si>
  <si>
    <t>産  業</t>
  </si>
  <si>
    <t>農林漁業</t>
  </si>
  <si>
    <t>鉱業</t>
  </si>
  <si>
    <t>建設業</t>
  </si>
  <si>
    <t>製造業</t>
  </si>
  <si>
    <t>35頁</t>
  </si>
  <si>
    <t>36頁</t>
  </si>
  <si>
    <t>37頁</t>
  </si>
  <si>
    <t>38頁</t>
  </si>
  <si>
    <t>原 材 料　　　　使用額等</t>
  </si>
  <si>
    <t>製 造 品 出 荷 額 等</t>
  </si>
  <si>
    <t>総 額</t>
  </si>
  <si>
    <t>製造品   　出荷額</t>
  </si>
  <si>
    <t>加工賃　　収入額</t>
  </si>
  <si>
    <t>修理料　　収入額</t>
  </si>
  <si>
    <t>年次</t>
  </si>
  <si>
    <t>平成　８年</t>
  </si>
  <si>
    <t>-</t>
  </si>
  <si>
    <t>平成　９年</t>
  </si>
  <si>
    <t>平成１０年</t>
  </si>
  <si>
    <t>平成１２年</t>
  </si>
  <si>
    <t>×</t>
  </si>
  <si>
    <t>平成１４年</t>
  </si>
  <si>
    <t>平成１５年</t>
  </si>
  <si>
    <t>・・・</t>
  </si>
  <si>
    <t>平成１７年</t>
  </si>
  <si>
    <t>工業の概況(従業者数４人以上の事業所)</t>
  </si>
  <si>
    <t>(総　数)</t>
  </si>
  <si>
    <t>-</t>
  </si>
  <si>
    <t>-</t>
  </si>
  <si>
    <t>×</t>
  </si>
  <si>
    <t>-</t>
  </si>
  <si>
    <t>工業の推移・概況（従業者4人以上の事業所）</t>
  </si>
  <si>
    <t>農家数、農家人口の推移</t>
  </si>
  <si>
    <t>農業経営者数の推移(年齢別）－販売農家－</t>
  </si>
  <si>
    <t>農業産出額の推移</t>
  </si>
  <si>
    <t>施設園芸-販売農家-</t>
  </si>
  <si>
    <t>家畜の概況-販売農家-</t>
  </si>
  <si>
    <t>総農家数</t>
  </si>
  <si>
    <t>男</t>
  </si>
  <si>
    <t>女</t>
  </si>
  <si>
    <t>６０歳以上</t>
  </si>
  <si>
    <t>７０歳以上</t>
  </si>
  <si>
    <t>平成　７年</t>
  </si>
  <si>
    <t>平成１7年</t>
  </si>
  <si>
    <t>－</t>
  </si>
  <si>
    <t>大　分　県</t>
  </si>
  <si>
    <t>資料：農林業センサス</t>
  </si>
  <si>
    <t>注）2005年（平成１７年）調査から農家人口（全農家）を調査しなくなった。</t>
  </si>
  <si>
    <t>農業経営者数の推移（年齢別） -販売農家-</t>
  </si>
  <si>
    <t>総  数</t>
  </si>
  <si>
    <t>２９歳以下</t>
  </si>
  <si>
    <t>３０～３９</t>
  </si>
  <si>
    <t>４０～４９</t>
  </si>
  <si>
    <t>５０～５９</t>
  </si>
  <si>
    <t>６０～６９</t>
  </si>
  <si>
    <t>（再　掲）</t>
  </si>
  <si>
    <t>…</t>
  </si>
  <si>
    <t>資料：農林業センサス</t>
  </si>
  <si>
    <t>農業産出額の推移</t>
  </si>
  <si>
    <t>耕      種</t>
  </si>
  <si>
    <t>計</t>
  </si>
  <si>
    <t>米</t>
  </si>
  <si>
    <t>麦　類</t>
  </si>
  <si>
    <t>雑穀・豆類</t>
  </si>
  <si>
    <t>いも類</t>
  </si>
  <si>
    <t>野　菜</t>
  </si>
  <si>
    <t>果　実</t>
  </si>
  <si>
    <t>農業産出額の推移（つづき）</t>
  </si>
  <si>
    <t>畜      産</t>
  </si>
  <si>
    <t>生      産　農業所得</t>
  </si>
  <si>
    <t>肉用牛</t>
  </si>
  <si>
    <t>乳用牛</t>
  </si>
  <si>
    <t>豚</t>
  </si>
  <si>
    <t>鶏</t>
  </si>
  <si>
    <t>その他</t>
  </si>
  <si>
    <r>
      <t>*</t>
    </r>
    <r>
      <rPr>
        <sz val="10"/>
        <rFont val="ＭＳ Ｐゴシック"/>
        <family val="3"/>
      </rPr>
      <t>7</t>
    </r>
  </si>
  <si>
    <r>
      <t>*</t>
    </r>
    <r>
      <rPr>
        <sz val="10"/>
        <rFont val="ＭＳ Ｐゴシック"/>
        <family val="3"/>
      </rPr>
      <t>145</t>
    </r>
  </si>
  <si>
    <t>注）＊＝数値些少で発表が控えられ、旧３市町内で合算が出来ない項目は、数値のある旧市町のみで合算した。</t>
  </si>
  <si>
    <t>水  稲</t>
  </si>
  <si>
    <t>小  麦</t>
  </si>
  <si>
    <t>大麦・裸麦</t>
  </si>
  <si>
    <t>大  豆</t>
  </si>
  <si>
    <t>作 　付　  農家数</t>
  </si>
  <si>
    <t>作付面積</t>
  </si>
  <si>
    <t>たまねぎ</t>
  </si>
  <si>
    <t>ね　ぎ</t>
  </si>
  <si>
    <t>ぶどう</t>
  </si>
  <si>
    <t>温州みかん</t>
  </si>
  <si>
    <t>×</t>
  </si>
  <si>
    <t>施設園芸　-販売農家-</t>
  </si>
  <si>
    <t>ハウス</t>
  </si>
  <si>
    <t>主要作付け作物</t>
  </si>
  <si>
    <t>農家数</t>
  </si>
  <si>
    <t>面　積</t>
  </si>
  <si>
    <t>野菜類</t>
  </si>
  <si>
    <t>花き・花木</t>
  </si>
  <si>
    <t>果樹類</t>
  </si>
  <si>
    <t>家畜の概況　-販売農家-</t>
  </si>
  <si>
    <t>採卵鶏</t>
  </si>
  <si>
    <t>実農家数</t>
  </si>
  <si>
    <t>頭　数</t>
  </si>
  <si>
    <t>経営耕地　総  面 積</t>
  </si>
  <si>
    <t>田</t>
  </si>
  <si>
    <t>畑</t>
  </si>
  <si>
    <t>樹園地</t>
  </si>
  <si>
    <t xml:space="preserve"> 稲を作った田</t>
  </si>
  <si>
    <t>稲以外の作物だけ作った田</t>
  </si>
  <si>
    <t>何も作らなかった田</t>
  </si>
  <si>
    <t>（注）</t>
  </si>
  <si>
    <t xml:space="preserve">   (再  掲)</t>
  </si>
  <si>
    <r>
      <t>旧</t>
    </r>
    <r>
      <rPr>
        <sz val="11"/>
        <rFont val="ＭＳ Ｐゴシック"/>
        <family val="3"/>
      </rPr>
      <t xml:space="preserve"> </t>
    </r>
    <r>
      <rPr>
        <sz val="11"/>
        <rFont val="ＭＳ Ｐゴシック"/>
        <family val="3"/>
      </rPr>
      <t>宇</t>
    </r>
    <r>
      <rPr>
        <sz val="11"/>
        <rFont val="ＭＳ Ｐゴシック"/>
        <family val="3"/>
      </rPr>
      <t xml:space="preserve"> </t>
    </r>
    <r>
      <rPr>
        <sz val="11"/>
        <rFont val="ＭＳ Ｐゴシック"/>
        <family val="3"/>
      </rPr>
      <t>佐</t>
    </r>
    <r>
      <rPr>
        <sz val="11"/>
        <rFont val="ＭＳ Ｐゴシック"/>
        <family val="3"/>
      </rPr>
      <t xml:space="preserve"> </t>
    </r>
    <r>
      <rPr>
        <sz val="11"/>
        <rFont val="ＭＳ Ｐゴシック"/>
        <family val="3"/>
      </rPr>
      <t>市</t>
    </r>
  </si>
  <si>
    <t>　　駅　館</t>
  </si>
  <si>
    <t>　　豊　川</t>
  </si>
  <si>
    <t>　　西馬城2-1</t>
  </si>
  <si>
    <t>　　四日市</t>
  </si>
  <si>
    <t>　　長　峰</t>
  </si>
  <si>
    <t>　　横　山</t>
  </si>
  <si>
    <t>　　麻　生</t>
  </si>
  <si>
    <t>　　天　津</t>
  </si>
  <si>
    <t>　　八　幡</t>
  </si>
  <si>
    <t>　　高　家</t>
  </si>
  <si>
    <t>　　糸　口</t>
  </si>
  <si>
    <t>　　長　洲</t>
  </si>
  <si>
    <t>　　和　間</t>
  </si>
  <si>
    <t>　　柳ヶ浦</t>
  </si>
  <si>
    <t>　　宇　佐</t>
  </si>
  <si>
    <t>　　北馬城</t>
  </si>
  <si>
    <t>　　封戸2-1</t>
  </si>
  <si>
    <t>　　安心院</t>
  </si>
  <si>
    <t>　　佐　田</t>
  </si>
  <si>
    <t>　　津　房</t>
  </si>
  <si>
    <t>　　南端4-4</t>
  </si>
  <si>
    <t>　　龍　王</t>
  </si>
  <si>
    <t>　　明　治</t>
  </si>
  <si>
    <t>　　西馬城2-2</t>
  </si>
  <si>
    <r>
      <t>旧</t>
    </r>
    <r>
      <rPr>
        <sz val="11"/>
        <rFont val="ＭＳ Ｐゴシック"/>
        <family val="3"/>
      </rPr>
      <t xml:space="preserve"> </t>
    </r>
    <r>
      <rPr>
        <sz val="11"/>
        <rFont val="ＭＳ Ｐゴシック"/>
        <family val="3"/>
      </rPr>
      <t>院</t>
    </r>
    <r>
      <rPr>
        <sz val="11"/>
        <rFont val="ＭＳ Ｐゴシック"/>
        <family val="3"/>
      </rPr>
      <t xml:space="preserve"> </t>
    </r>
    <r>
      <rPr>
        <sz val="11"/>
        <rFont val="ＭＳ Ｐゴシック"/>
        <family val="3"/>
      </rPr>
      <t>内</t>
    </r>
    <r>
      <rPr>
        <sz val="11"/>
        <rFont val="ＭＳ Ｐゴシック"/>
        <family val="3"/>
      </rPr>
      <t xml:space="preserve"> </t>
    </r>
    <r>
      <rPr>
        <sz val="11"/>
        <rFont val="ＭＳ Ｐゴシック"/>
        <family val="3"/>
      </rPr>
      <t>町</t>
    </r>
  </si>
  <si>
    <t>　　両　川</t>
  </si>
  <si>
    <t>　　高　並</t>
  </si>
  <si>
    <t>　　東院内</t>
  </si>
  <si>
    <t>　　院　内</t>
  </si>
  <si>
    <t>　  南院内</t>
  </si>
  <si>
    <t>農地移動</t>
  </si>
  <si>
    <t>(単位：ｈa)</t>
  </si>
  <si>
    <t>区分</t>
  </si>
  <si>
    <t>市郡</t>
  </si>
  <si>
    <t>農　地　法　第　３　条</t>
  </si>
  <si>
    <t>年次</t>
  </si>
  <si>
    <t>処理件数</t>
  </si>
  <si>
    <t>総数</t>
  </si>
  <si>
    <t>不許可件数</t>
  </si>
  <si>
    <t>宇佐市</t>
  </si>
  <si>
    <t>宇佐郡</t>
  </si>
  <si>
    <t>-</t>
  </si>
  <si>
    <t>宇佐市</t>
  </si>
  <si>
    <t>宇佐市</t>
  </si>
  <si>
    <t>・農地法３条は、農地の権利移動。（農地→農地）</t>
  </si>
  <si>
    <t>資料：大分県統計年鑑</t>
  </si>
  <si>
    <t>・端数処理の関係上、総数と一致しない場合がある。</t>
  </si>
  <si>
    <t>農地転用許可面積</t>
  </si>
  <si>
    <t>住宅敷地</t>
  </si>
  <si>
    <t>-</t>
  </si>
  <si>
    <t>－</t>
  </si>
  <si>
    <t>68.0%</t>
  </si>
  <si>
    <t>70.4%</t>
  </si>
  <si>
    <t>総　額</t>
  </si>
  <si>
    <t>その他　　
収入額</t>
  </si>
  <si>
    <t>事業所数</t>
  </si>
  <si>
    <t>従業者数</t>
  </si>
  <si>
    <t>26頁</t>
  </si>
  <si>
    <t>－24－</t>
  </si>
  <si>
    <t>－38－</t>
  </si>
  <si>
    <t>平成18年度</t>
  </si>
  <si>
    <t>花　き　他</t>
  </si>
  <si>
    <t>加工
農産物</t>
  </si>
  <si>
    <t>合計</t>
  </si>
  <si>
    <t>許可件数</t>
  </si>
  <si>
    <t>平成１９年</t>
  </si>
  <si>
    <t>71.1%</t>
  </si>
  <si>
    <t>売場面積</t>
  </si>
  <si>
    <t>（店）</t>
  </si>
  <si>
    <t>（人）</t>
  </si>
  <si>
    <t>（百万円）</t>
  </si>
  <si>
    <t>産業分類</t>
  </si>
  <si>
    <t>卸売業の推移</t>
  </si>
  <si>
    <t>卸売業の概況（産業分類別）</t>
  </si>
  <si>
    <t>　家具・建具・じゅう器等卸売業</t>
  </si>
  <si>
    <t>-26-</t>
  </si>
  <si>
    <t>（㎡）</t>
  </si>
  <si>
    <t>-27-</t>
  </si>
  <si>
    <t>商業の推移（卸売業＋小売業）</t>
  </si>
  <si>
    <t>平成19年度</t>
  </si>
  <si>
    <t>-</t>
  </si>
  <si>
    <t>平成１９年度</t>
  </si>
  <si>
    <t>平成２０年度</t>
  </si>
  <si>
    <t>各年度末現在　(単位：処理場、人、㎡）</t>
  </si>
  <si>
    <t>各年度末現在　（単位：人、㎡）</t>
  </si>
  <si>
    <t>平成２０年</t>
  </si>
  <si>
    <t>25頁</t>
  </si>
  <si>
    <t>○</t>
  </si>
  <si>
    <t>平成17年</t>
  </si>
  <si>
    <t>林業経営体</t>
  </si>
  <si>
    <t>林 　 　業　　経営体数</t>
  </si>
  <si>
    <t>各年2月1日現在　 (単位：戸、ha、人、経営体)</t>
  </si>
  <si>
    <t>注）林業経営体とは、造林・保育を行っている林家・法人・団体などをいう。</t>
  </si>
  <si>
    <t>漁 船 隻 数</t>
  </si>
  <si>
    <t>従事者数　</t>
  </si>
  <si>
    <t>陸上作業（最盛期）</t>
  </si>
  <si>
    <t>海上作業(11月1日現在）</t>
  </si>
  <si>
    <t>･･･</t>
  </si>
  <si>
    <t>-</t>
  </si>
  <si>
    <t>船引き網</t>
  </si>
  <si>
    <t>-</t>
  </si>
  <si>
    <t>まき網（中・小型）</t>
  </si>
  <si>
    <t>-</t>
  </si>
  <si>
    <t>従業者数（人）</t>
  </si>
  <si>
    <t>年間商品販売額（百万円）</t>
  </si>
  <si>
    <t>産業中分類</t>
  </si>
  <si>
    <t>-</t>
  </si>
  <si>
    <t>伐採跡地
災害跡地</t>
  </si>
  <si>
    <t>平成２１年</t>
  </si>
  <si>
    <r>
      <t>注１）平成１５年までは</t>
    </r>
    <r>
      <rPr>
        <b/>
        <sz val="9"/>
        <rFont val="ＭＳ Ｐ明朝"/>
        <family val="1"/>
      </rPr>
      <t>旧宇佐市</t>
    </r>
    <r>
      <rPr>
        <sz val="9"/>
        <rFont val="ＭＳ Ｐ明朝"/>
        <family val="1"/>
      </rPr>
      <t>の数値で院内町・安心院町は含まれていない。</t>
    </r>
  </si>
  <si>
    <t>各年１月１日現在（単位：㎡）</t>
  </si>
  <si>
    <t>平成２１年度</t>
  </si>
  <si>
    <t>平成１２年度末</t>
  </si>
  <si>
    <t>平成１３年度末</t>
  </si>
  <si>
    <t>平成１４年度末</t>
  </si>
  <si>
    <t>平成１５年度末</t>
  </si>
  <si>
    <t>平成１６年度末</t>
  </si>
  <si>
    <t>平成１７年度末</t>
  </si>
  <si>
    <t>平成１８年度末</t>
  </si>
  <si>
    <t>平成１９年度末</t>
  </si>
  <si>
    <t>平成２０年度末</t>
  </si>
  <si>
    <t>平成２１年度末</t>
  </si>
  <si>
    <t>公共下水道の概要</t>
  </si>
  <si>
    <t>資料：大分県統計年鑑（県農地農振室「土地管理情報収集分析調査」）</t>
  </si>
  <si>
    <t>食料品</t>
  </si>
  <si>
    <t>飲料・たばこ</t>
  </si>
  <si>
    <t>繊維</t>
  </si>
  <si>
    <t>木材</t>
  </si>
  <si>
    <t>パルプ・紙</t>
  </si>
  <si>
    <t>印刷</t>
  </si>
  <si>
    <t>化学</t>
  </si>
  <si>
    <t>プラスチック</t>
  </si>
  <si>
    <t>ゴム製品</t>
  </si>
  <si>
    <t>窯業・土石</t>
  </si>
  <si>
    <t>生産用機械</t>
  </si>
  <si>
    <t>電子部品</t>
  </si>
  <si>
    <t>情報通信</t>
  </si>
  <si>
    <t>輸送機器</t>
  </si>
  <si>
    <t>その他製品</t>
  </si>
  <si>
    <t>その他の　　収入額</t>
  </si>
  <si>
    <t>資料：大分県統計年鑑（大分農林水産統計年報）</t>
  </si>
  <si>
    <t>注）平成19年より、市町村別集計は行っていない。</t>
  </si>
  <si>
    <t>平成22年</t>
  </si>
  <si>
    <t>駅館村</t>
  </si>
  <si>
    <t>豊川村</t>
  </si>
  <si>
    <t>西馬城村２－１</t>
  </si>
  <si>
    <t>四日市町</t>
  </si>
  <si>
    <t>長峰村</t>
  </si>
  <si>
    <t>横山村</t>
  </si>
  <si>
    <t>麻生村</t>
  </si>
  <si>
    <t>天津村</t>
  </si>
  <si>
    <t>八幡村</t>
  </si>
  <si>
    <t>高家村</t>
  </si>
  <si>
    <t>糸口村</t>
  </si>
  <si>
    <t>長洲町</t>
  </si>
  <si>
    <t>和間村</t>
  </si>
  <si>
    <t>柳ケ浦町</t>
  </si>
  <si>
    <t>宇佐町</t>
  </si>
  <si>
    <t>北馬城村</t>
  </si>
  <si>
    <t>封戸村２－１</t>
  </si>
  <si>
    <t>両川村</t>
  </si>
  <si>
    <t>高並村</t>
  </si>
  <si>
    <t>東院内村</t>
  </si>
  <si>
    <t>院内村</t>
  </si>
  <si>
    <t>南院内村</t>
  </si>
  <si>
    <t>安心院町</t>
  </si>
  <si>
    <t>佐田村</t>
  </si>
  <si>
    <t>津房村</t>
  </si>
  <si>
    <t>南端村４－４</t>
  </si>
  <si>
    <t>龍王村</t>
  </si>
  <si>
    <t>明治村</t>
  </si>
  <si>
    <t>西馬城村２－２</t>
  </si>
  <si>
    <t>経営耕地のある農家数（戸）</t>
  </si>
  <si>
    <t>平成２２年度末</t>
  </si>
  <si>
    <t>注３）共同住宅は１室を１とカウントしている。</t>
  </si>
  <si>
    <t>各年10月1日現在</t>
  </si>
  <si>
    <t>海面漁業の概況</t>
  </si>
  <si>
    <t>（うち飲食店）</t>
  </si>
  <si>
    <t>（うち宿泊業）</t>
  </si>
  <si>
    <t>（うち他に分類されないｻｰﾋﾞｽ業）</t>
  </si>
  <si>
    <t>総 数 （公務を除く）</t>
  </si>
  <si>
    <t>（うち生活関連、娯楽業）</t>
  </si>
  <si>
    <t>（うち物品賃貸業）</t>
  </si>
  <si>
    <t>（うち学術研究、専門・技術サービス業）</t>
  </si>
  <si>
    <t>工鉱業発電施設用地</t>
  </si>
  <si>
    <t>平成２３年</t>
  </si>
  <si>
    <t>－</t>
  </si>
  <si>
    <t>74.2%</t>
  </si>
  <si>
    <t>平成２２年度</t>
  </si>
  <si>
    <t>(250ｃｃ以上)</t>
  </si>
  <si>
    <t>平成22年度</t>
  </si>
  <si>
    <t>平成２３年度末</t>
  </si>
  <si>
    <t>平成２３年度</t>
  </si>
  <si>
    <t>従業者数
（人）</t>
  </si>
  <si>
    <t>現金給与</t>
  </si>
  <si>
    <t>（万円）</t>
  </si>
  <si>
    <t>総　　額</t>
  </si>
  <si>
    <t>原 材 料</t>
  </si>
  <si>
    <t>使用額等</t>
  </si>
  <si>
    <t>製 造 品 出 荷 額 （万円）</t>
  </si>
  <si>
    <t>付加価値額
（万円）</t>
  </si>
  <si>
    <t>県農地農振室「農地の権利移動・借賃等調査」</t>
  </si>
  <si>
    <t>安心院町</t>
  </si>
  <si>
    <t>院内町</t>
  </si>
  <si>
    <t>竹　　材</t>
  </si>
  <si>
    <t>平成18年</t>
  </si>
  <si>
    <t>平成19年</t>
  </si>
  <si>
    <t>平成20年</t>
  </si>
  <si>
    <t>平成21年</t>
  </si>
  <si>
    <t>平成23年</t>
  </si>
  <si>
    <t>（束）</t>
  </si>
  <si>
    <t>（kg）</t>
  </si>
  <si>
    <t>平成２４年</t>
  </si>
  <si>
    <t>74.9%</t>
  </si>
  <si>
    <t>-</t>
  </si>
  <si>
    <t>平成23年度</t>
  </si>
  <si>
    <t>資料：経済センサス-活動調査</t>
  </si>
  <si>
    <t>-</t>
  </si>
  <si>
    <t xml:space="preserve">産業別（中分類）民営事業所数及び従業者数 </t>
  </si>
  <si>
    <t>産業別（中分類）民営事業所数、従業者数</t>
  </si>
  <si>
    <t>A～B 農林漁業</t>
  </si>
  <si>
    <t>01 農業</t>
  </si>
  <si>
    <t>02 林業</t>
  </si>
  <si>
    <t>B 漁業</t>
  </si>
  <si>
    <t>03 漁業(水産養殖業を除く)</t>
  </si>
  <si>
    <t>04 水産養殖業</t>
  </si>
  <si>
    <t>＠ 農業，林業，漁業 間格付不能</t>
  </si>
  <si>
    <t>C～R 非農林漁業(S公務を除く)</t>
  </si>
  <si>
    <t>C 鉱業，採石業，砂利採取業</t>
  </si>
  <si>
    <t>05 鉱業，採石業，砂利採取業</t>
  </si>
  <si>
    <t>D 建設業</t>
  </si>
  <si>
    <t>06 総合工事業</t>
  </si>
  <si>
    <t>07 職別工事業(設備工事業を除く)</t>
  </si>
  <si>
    <t>08 設備工事業</t>
  </si>
  <si>
    <t>DZ 建設業 内格付不能</t>
  </si>
  <si>
    <t>E 製造業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</si>
  <si>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</si>
  <si>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</si>
  <si>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</si>
  <si>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</si>
  <si>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</si>
  <si>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</si>
  <si>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</si>
  <si>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</si>
  <si>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</si>
  <si>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</si>
  <si>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</si>
  <si>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</si>
  <si>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</si>
  <si>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</si>
  <si>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</si>
  <si>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</si>
  <si>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</si>
  <si>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</si>
  <si>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</si>
  <si>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</si>
  <si>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</si>
  <si>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</si>
  <si>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</si>
  <si>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</si>
  <si>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EZ 製造業 内格付不能</t>
  </si>
  <si>
    <t>F 電気・ガス・熱供給・水道業</t>
  </si>
  <si>
    <t>33 電気業</t>
  </si>
  <si>
    <t>34 ガス業</t>
  </si>
  <si>
    <t>35 熱供給業</t>
  </si>
  <si>
    <t>36 水道業</t>
  </si>
  <si>
    <t>FZ 電気・ガス・熱供給・水道業 内格付不能</t>
  </si>
  <si>
    <t>G 情報通信業</t>
  </si>
  <si>
    <t>37 通信業</t>
  </si>
  <si>
    <t>38 放送業</t>
  </si>
  <si>
    <t>39 情報サービス業</t>
  </si>
  <si>
    <t>40 インターネット附随サービス業</t>
  </si>
  <si>
    <t>41 映像・音声・文字情報制作業</t>
  </si>
  <si>
    <t>G1 通信業，放送業，映像・音声・文字情報制作業 内格付不能</t>
  </si>
  <si>
    <t>G2 情報サービス業，インターネット附随サービス業 内格付不能</t>
  </si>
  <si>
    <t>C</t>
  </si>
  <si>
    <t>H 運輸業，郵便業</t>
  </si>
  <si>
    <t>43 道路旅客運送業</t>
  </si>
  <si>
    <t>44 道路貨物運送業</t>
  </si>
  <si>
    <t>46 航空運輸業</t>
  </si>
  <si>
    <t>45 水運業</t>
  </si>
  <si>
    <t>47 倉庫業</t>
  </si>
  <si>
    <t>48 運輸に附帯するサービス業</t>
  </si>
  <si>
    <t>49 郵便業(信書便事業を含む)</t>
  </si>
  <si>
    <t>42 鉄道業</t>
  </si>
  <si>
    <t>A 農業，林業</t>
  </si>
  <si>
    <t>Ａ～Ｂ</t>
  </si>
  <si>
    <t>Ｃ～Ｒ</t>
  </si>
  <si>
    <t>HZ 運輸業，郵便業 内格付不能</t>
  </si>
  <si>
    <t>I 卸売業，小売業</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</si>
  <si>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</si>
  <si>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</si>
  <si>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</si>
  <si>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</si>
  <si>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</si>
  <si>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</si>
  <si>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</si>
  <si>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</si>
  <si>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</si>
  <si>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</si>
  <si>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</si>
  <si>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</si>
  <si>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I1 卸売業 内格付不能</t>
  </si>
  <si>
    <t>I2 小売業 内格付不能</t>
  </si>
  <si>
    <t>J 金融業，保険業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</si>
  <si>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</si>
  <si>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</si>
  <si>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</si>
  <si>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</si>
  <si>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</si>
  <si>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</si>
  <si>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JZ 金融業，保険業 内格付不能</t>
  </si>
  <si>
    <t>K 不動産業，物品賃貸業</t>
  </si>
  <si>
    <t>68 不動産取引業</t>
  </si>
  <si>
    <t>69 不動産賃貸業・管理業</t>
  </si>
  <si>
    <t>K1 不動産業 内格付不能</t>
  </si>
  <si>
    <t>70 物品賃貸業</t>
  </si>
  <si>
    <t>L 学術研究，専門・技術サービス業</t>
  </si>
  <si>
    <t>71 学術・開発研究機関</t>
  </si>
  <si>
    <t>72 専門サービス業(他に分類されないもの)</t>
  </si>
  <si>
    <t>73 広告業</t>
  </si>
  <si>
    <t>74 技術サービス業(他に分類されないもの)</t>
  </si>
  <si>
    <t>LZ 学術研究，専門・技術サービス業 内格付不能</t>
  </si>
  <si>
    <t>M 宿泊業，飲食サービス業</t>
  </si>
  <si>
    <t>75 宿泊業</t>
  </si>
  <si>
    <t>76 飲食店</t>
  </si>
  <si>
    <t>77 持ち帰り・配達飲食サービス業</t>
  </si>
  <si>
    <t>M2 飲食店，持ち帰り・配達飲食サービス業 内格付不能</t>
  </si>
  <si>
    <t>N 生活関連サービス業，娯楽業</t>
  </si>
  <si>
    <t>78 洗濯・理容・美容・浴場業</t>
  </si>
  <si>
    <t>79 その他の生活関連サービス業</t>
  </si>
  <si>
    <t>80 娯楽業</t>
  </si>
  <si>
    <t>NZ 生活関連サービス業，娯楽業 内格付不能</t>
  </si>
  <si>
    <t>O 教育，学習支援業</t>
  </si>
  <si>
    <t>81 学校教育</t>
  </si>
  <si>
    <t>82 その他の教育，学習支援業</t>
  </si>
  <si>
    <t>83 医療業</t>
  </si>
  <si>
    <t>84 保健衛生</t>
  </si>
  <si>
    <t>85 社会保険・社会福祉・介護事業</t>
  </si>
  <si>
    <t>PZ 医療，福祉 内格付不能</t>
  </si>
  <si>
    <t>Q 複合サービス事業</t>
  </si>
  <si>
    <t>86 郵便局</t>
  </si>
  <si>
    <t>87 協同組合(他に分類されないもの)</t>
  </si>
  <si>
    <t>R サービス業(他に分類されないもの)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</si>
  <si>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</si>
  <si>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</si>
  <si>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</si>
  <si>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</si>
  <si>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</si>
  <si>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</si>
  <si>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</si>
  <si>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</si>
  <si>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R1 サービス業(政治・経済・文化団体、宗教)内格付不能</t>
  </si>
  <si>
    <t>R2 サービス業(政治・経済・文化団体、宗教を除く)内格付不能</t>
  </si>
  <si>
    <t>Ｐ 医療，福祉</t>
  </si>
  <si>
    <t>A</t>
  </si>
  <si>
    <t>B</t>
  </si>
  <si>
    <t>D</t>
  </si>
  <si>
    <t>E</t>
  </si>
  <si>
    <t>F</t>
  </si>
  <si>
    <t>G</t>
  </si>
  <si>
    <t>H</t>
  </si>
  <si>
    <t>I</t>
  </si>
  <si>
    <t>J</t>
  </si>
  <si>
    <t>K</t>
  </si>
  <si>
    <t>L</t>
  </si>
  <si>
    <t>M</t>
  </si>
  <si>
    <t>N</t>
  </si>
  <si>
    <t>O</t>
  </si>
  <si>
    <t>P</t>
  </si>
  <si>
    <t>Q</t>
  </si>
  <si>
    <t>R</t>
  </si>
  <si>
    <t>A～R</t>
  </si>
  <si>
    <t>全産業（公務を除く）</t>
  </si>
  <si>
    <t>産業別(大分類）民営事業所数</t>
  </si>
  <si>
    <t>産業別（大分類）民営事業所数</t>
  </si>
  <si>
    <t>産業別（大分類）民営事業所従業者数</t>
  </si>
  <si>
    <t>産業別(大分類）民営事業所従業者数</t>
  </si>
  <si>
    <t>-</t>
  </si>
  <si>
    <t>　身の回り品卸売業</t>
  </si>
  <si>
    <t>　石油・鉱物材料卸売業</t>
  </si>
  <si>
    <t>　鉄鋼製品卸売業</t>
  </si>
  <si>
    <t>　非鉄金属卸売業</t>
  </si>
  <si>
    <t>　産業機械器具卸売業</t>
  </si>
  <si>
    <t>　紙・紙製品卸売業</t>
  </si>
  <si>
    <t>-</t>
  </si>
  <si>
    <t>-</t>
  </si>
  <si>
    <t>　じゅう器小売業</t>
  </si>
  <si>
    <t>　スポーツ用品・がん具・娯楽用品・楽器小売業</t>
  </si>
  <si>
    <t>　写真機・時計・眼鏡小売業</t>
  </si>
  <si>
    <t>　他に分類されない小売業</t>
  </si>
  <si>
    <t>無店舗小売業</t>
  </si>
  <si>
    <t>　通信販売・訪問販売小売業</t>
  </si>
  <si>
    <t>　自動販売機による小売業</t>
  </si>
  <si>
    <t>　その他の無店舗小売業</t>
  </si>
  <si>
    <t>機械器具小売業</t>
  </si>
  <si>
    <t>各年2月1日現在 （単位：戸、a）</t>
  </si>
  <si>
    <t xml:space="preserve">  資料：大分県統計年鑑</t>
  </si>
  <si>
    <t>-</t>
  </si>
  <si>
    <t>×</t>
  </si>
  <si>
    <t>・・・</t>
  </si>
  <si>
    <t>なめし革</t>
  </si>
  <si>
    <t>－28－</t>
  </si>
  <si>
    <t>平成24年</t>
  </si>
  <si>
    <t>平成２５年</t>
  </si>
  <si>
    <t>75.8%</t>
  </si>
  <si>
    <t>-</t>
  </si>
  <si>
    <t>平成２４年度</t>
  </si>
  <si>
    <t>平成24年度</t>
  </si>
  <si>
    <t>注）従業者数とは、「個人業主」、「無給家族従業者」、「有給役員」及び「常用雇用者」の計であり、臨時雇用者は含めていない。</t>
  </si>
  <si>
    <t>平成２４年
2月1日</t>
  </si>
  <si>
    <t>平成２１年
7月1日</t>
  </si>
  <si>
    <t>平成１８年
10月1日</t>
  </si>
  <si>
    <t>平成１６年
6月1日</t>
  </si>
  <si>
    <t>平成１３年
10月1日</t>
  </si>
  <si>
    <t>平成１１年
7月1日</t>
  </si>
  <si>
    <t>平成８年
10月1日</t>
  </si>
  <si>
    <t>レンガ造
CB造
その他</t>
  </si>
  <si>
    <t>平成２４年度末</t>
  </si>
  <si>
    <t>平成25年</t>
  </si>
  <si>
    <t>平成２６年</t>
  </si>
  <si>
    <t>平成２５年度</t>
  </si>
  <si>
    <t>平成25年度</t>
  </si>
  <si>
    <t>平成２５年度末</t>
  </si>
  <si>
    <t>（単位：千万円）</t>
  </si>
  <si>
    <t>*5</t>
  </si>
  <si>
    <r>
      <t>*</t>
    </r>
    <r>
      <rPr>
        <sz val="10"/>
        <rFont val="ＭＳ Ｐゴシック"/>
        <family val="3"/>
      </rPr>
      <t>113</t>
    </r>
  </si>
  <si>
    <r>
      <t>*</t>
    </r>
    <r>
      <rPr>
        <sz val="10"/>
        <rFont val="ＭＳ Ｐゴシック"/>
        <family val="3"/>
      </rPr>
      <t>5</t>
    </r>
  </si>
  <si>
    <r>
      <t>*</t>
    </r>
    <r>
      <rPr>
        <sz val="10"/>
        <rFont val="ＭＳ Ｐゴシック"/>
        <family val="3"/>
      </rPr>
      <t>138</t>
    </r>
  </si>
  <si>
    <t>平成２６年
7月1日</t>
  </si>
  <si>
    <t>-</t>
  </si>
  <si>
    <t xml:space="preserve"> -</t>
  </si>
  <si>
    <t>-</t>
  </si>
  <si>
    <t>-</t>
  </si>
  <si>
    <t>　衣服卸売業</t>
  </si>
  <si>
    <t>-</t>
  </si>
  <si>
    <t>-</t>
  </si>
  <si>
    <t>平成24年2月1日、平成26年7月1日
他は各年6月1日現在</t>
  </si>
  <si>
    <t>資料：大分県統計年鑑、県林務管理課</t>
  </si>
  <si>
    <t>平成26年</t>
  </si>
  <si>
    <t>平成27年</t>
  </si>
  <si>
    <t>平成２７年</t>
  </si>
  <si>
    <t>平成２６年度</t>
  </si>
  <si>
    <t>平成２６年度末</t>
  </si>
  <si>
    <t>平成２７年度末</t>
  </si>
  <si>
    <t>平成２７年度</t>
  </si>
  <si>
    <t>平成26年度</t>
  </si>
  <si>
    <t>資料：農林業センサス</t>
  </si>
  <si>
    <t>各年2月1日現在　（単位：戸、頭、羽）</t>
  </si>
  <si>
    <t>×</t>
  </si>
  <si>
    <t>×</t>
  </si>
  <si>
    <t>×</t>
  </si>
  <si>
    <t>注）旧3市町別は現在集計していない</t>
  </si>
  <si>
    <t>注）管理，補助的経済活動のみを行う事業所、産業細分類が格付不能の事業所、卸売の商品販売額（仲立手数料を除く）・小売の商品販売額及び仲立手数料のいずれの金額も無い事業所は含まない。</t>
  </si>
  <si>
    <t>注）平成２２年は集計されていない。</t>
  </si>
  <si>
    <t>資料：大分県統計年鑑（県林産振興室「特用林産物需給表」）</t>
  </si>
  <si>
    <r>
      <rPr>
        <sz val="9"/>
        <color indexed="9"/>
        <rFont val="ＭＳ Ｐゴシック"/>
        <family val="3"/>
      </rPr>
      <t>資料：</t>
    </r>
    <r>
      <rPr>
        <sz val="9"/>
        <rFont val="ＭＳ Ｐゴシック"/>
        <family val="3"/>
      </rPr>
      <t>「商業統計調査」</t>
    </r>
  </si>
  <si>
    <t>平成２８年</t>
  </si>
  <si>
    <t>平成27年度</t>
  </si>
  <si>
    <t>-</t>
  </si>
  <si>
    <t>注）平成２７年度データより、西日本高速道路株式会社の公表値が総数のみとなりました。</t>
  </si>
  <si>
    <t>-</t>
  </si>
  <si>
    <t>注）平成２７年より総務省調査項目の変更に伴い、農家住宅及び公衆浴場の床面積が把握できないため - としている。</t>
  </si>
  <si>
    <t>再 掲</t>
  </si>
  <si>
    <t>天 津 駅</t>
  </si>
  <si>
    <t>豊前善光寺駅</t>
  </si>
  <si>
    <t>柳ヶ浦駅</t>
  </si>
  <si>
    <t>豊前長州駅</t>
  </si>
  <si>
    <t>宇 佐 駅</t>
  </si>
  <si>
    <t>西屋敷駅</t>
  </si>
  <si>
    <t xml:space="preserve"> - </t>
  </si>
  <si>
    <t>平成28年</t>
  </si>
  <si>
    <t>平成２８年６月１日現在</t>
  </si>
  <si>
    <t>-</t>
  </si>
  <si>
    <t>平成２８年度</t>
  </si>
  <si>
    <t>資料：大分県統計年鑑（県環境保全課「大分県の水道」）</t>
  </si>
  <si>
    <t>76.4%</t>
  </si>
  <si>
    <t>77.0%</t>
  </si>
  <si>
    <t>77.5%</t>
  </si>
  <si>
    <t>71.9%</t>
  </si>
  <si>
    <t>平成２８年度末</t>
  </si>
  <si>
    <t>平成２８年
6月1日</t>
  </si>
  <si>
    <t>平成２９年</t>
  </si>
  <si>
    <t>資料：「平成24年経済センサス活動調査」（平成２３年）、「平成28年経済センサス活動調査」（平成２８年）</t>
  </si>
  <si>
    <t>金属製品</t>
  </si>
  <si>
    <r>
      <rPr>
        <sz val="9"/>
        <color indexed="9"/>
        <rFont val="ＭＳ Ｐゴシック"/>
        <family val="3"/>
      </rPr>
      <t>資料：</t>
    </r>
    <r>
      <rPr>
        <sz val="9"/>
        <rFont val="ＭＳ Ｐゴシック"/>
        <family val="3"/>
      </rPr>
      <t>「平成24年経済センサス-活動調査」</t>
    </r>
  </si>
  <si>
    <t>資料：平成28年経済センサス活動調査</t>
  </si>
  <si>
    <t>平成28年6月1日現在</t>
  </si>
  <si>
    <t>×</t>
  </si>
  <si>
    <t>×</t>
  </si>
  <si>
    <t>資料：平成28年経済センサス-活動調査</t>
  </si>
  <si>
    <t>×</t>
  </si>
  <si>
    <t>-</t>
  </si>
  <si>
    <t>平成28年度</t>
  </si>
  <si>
    <t>-</t>
  </si>
  <si>
    <t>平成３０年</t>
  </si>
  <si>
    <t>電気機械</t>
  </si>
  <si>
    <t>平成29年</t>
  </si>
  <si>
    <t>平成30年</t>
  </si>
  <si>
    <t>平成３１年</t>
  </si>
  <si>
    <t>平成23年は翌年2月1日、平成28年～2019年は6月1日現在
他は12月31日現在（単位：所、人、万円）</t>
  </si>
  <si>
    <t>潜水器漁業</t>
  </si>
  <si>
    <t>平成２９年度末</t>
  </si>
  <si>
    <t>平成３０年度末</t>
  </si>
  <si>
    <t>平成２８年度</t>
  </si>
  <si>
    <t>平成２９年度</t>
  </si>
  <si>
    <t>令和１年</t>
  </si>
  <si>
    <t>平成３０年度</t>
  </si>
  <si>
    <t>平成２９年度</t>
  </si>
  <si>
    <t>平成３０年度</t>
  </si>
  <si>
    <t>平成２９年度末</t>
  </si>
  <si>
    <t>平成３０年度末</t>
  </si>
  <si>
    <t>２０２０年</t>
  </si>
  <si>
    <t>令和元年</t>
  </si>
  <si>
    <t>令和２年</t>
  </si>
  <si>
    <t>令和　２年度末</t>
  </si>
  <si>
    <t>令和元年度</t>
  </si>
  <si>
    <t>令和元年度末</t>
  </si>
  <si>
    <t>令和元年度</t>
  </si>
  <si>
    <t>令和元年度</t>
  </si>
  <si>
    <t>令和３年
6月1日</t>
  </si>
  <si>
    <t>「経済センサス」</t>
  </si>
  <si>
    <t>令和３年</t>
  </si>
  <si>
    <t>令和　元年度末</t>
  </si>
  <si>
    <t>令和２年度</t>
  </si>
  <si>
    <t>農業経営体数</t>
  </si>
  <si>
    <t>個人経営体数</t>
  </si>
  <si>
    <t>団体経営体数</t>
  </si>
  <si>
    <t>旧安心院町</t>
  </si>
  <si>
    <t>旧院内町</t>
  </si>
  <si>
    <t>注）2020年（令和2年）調査から販売農家に関する該当の表を作成しなくなったため、別の項目を表示する。</t>
  </si>
  <si>
    <t>注）農業経営体とは、次の規定のいずれかに該当する事業を行うものをいう。</t>
  </si>
  <si>
    <t>（1）経営耕地面積が30a以上の規模の農業</t>
  </si>
  <si>
    <t>（2）農作物の作付け面積又は栽培面積、家畜の飼養頭羽数又は出荷羽数、その他の事業の規模が次の</t>
  </si>
  <si>
    <t>①露地野菜作付面積１５ａ②施設野菜栽培面積350㎡③果樹栽培面積10ａ④露地花き栽培面積10ａ</t>
  </si>
  <si>
    <t>　　 農業経営体の基準以上の農業</t>
  </si>
  <si>
    <t>⑤施設花き栽培面積250㎡⑥搾乳牛飼養頭数1頭⑦肥育牛飼養頭数1頭⑧豚飼養頭数15頭</t>
  </si>
  <si>
    <t>⑨採卵鶏飼養羽数150羽⑩ブロイラー年間出荷羽数1,000羽</t>
  </si>
  <si>
    <t>⑪その他調査期日前1年間における農業生産物の総販売額が50万円に相当する事業の規模</t>
  </si>
  <si>
    <t>（3）農作業の受託の事業</t>
  </si>
  <si>
    <t>注）個人経営体とは個人（世帯）で事業を行う経営体（法人除く）をいう。</t>
  </si>
  <si>
    <t>注）団体経営体とは個人経営体以外の経営体をいう。</t>
  </si>
  <si>
    <t>経営主年齢階層別の経営体数　-農業経営体-</t>
  </si>
  <si>
    <t>作付面積</t>
  </si>
  <si>
    <t>令和　2年</t>
  </si>
  <si>
    <t>作 　付　　経営体数</t>
  </si>
  <si>
    <t>作 　付　  経営体数</t>
  </si>
  <si>
    <t>作 　付　 経営体数</t>
  </si>
  <si>
    <t>*1183</t>
  </si>
  <si>
    <t>販売目的で作付けした野菜、果樹　－農業経営体数－</t>
  </si>
  <si>
    <t>施設作物（栽培）経営体数、面積　－農業経営体－</t>
  </si>
  <si>
    <t>野菜類</t>
  </si>
  <si>
    <t>家畜の概況　－農業経営体－</t>
  </si>
  <si>
    <t>各年2月1日現在 （単位：戸、ｈa）</t>
  </si>
  <si>
    <t>*61,300</t>
  </si>
  <si>
    <t>各年2月1日現在　（単位：戸、頭、100羽）</t>
  </si>
  <si>
    <t>飼　養　　経営体数</t>
  </si>
  <si>
    <t>飼　養　　頭　数</t>
  </si>
  <si>
    <t>飼　養　　羽　数</t>
  </si>
  <si>
    <t>注）「×」：個人又は法人その他の団体に関する秘密を保護するため、統計数値を公表しないもの。</t>
  </si>
  <si>
    <t>注）「＊」：一部非公開の数値が含まれており、数理のある項目のみで合算した。</t>
  </si>
  <si>
    <t>経営耕地の状況　－農業経営体－</t>
  </si>
  <si>
    <t>実経営体　　総数</t>
  </si>
  <si>
    <t>面積</t>
  </si>
  <si>
    <t>借入面積</t>
  </si>
  <si>
    <t>経営耕地　総  面 積(所有+借入)</t>
  </si>
  <si>
    <t>注）経営耕地とは、農家が実際に経営している耕地をいう。  土地台帳上ではなく、現況地目別の面積。</t>
  </si>
  <si>
    <t>注）端数処理の関係で一致しない場合がある。</t>
  </si>
  <si>
    <t>注）「0」：単位に満たないもの。（例：0.4a→0ha)</t>
  </si>
  <si>
    <t>注）「-」：調査は行ったが事実のないもの。</t>
  </si>
  <si>
    <t>令和　３年</t>
  </si>
  <si>
    <t>資料：「令和3年経済センサス‐活動調査」</t>
  </si>
  <si>
    <t xml:space="preserve"> 　　　「平成28年経済センサス-活動調査」 </t>
  </si>
  <si>
    <t>資料：「令和3年経済センサス‐活動調査」「平成28年経済センサス-活動調査」、「平成24年経済センサス-活動調査」、「商業統計調査」</t>
  </si>
  <si>
    <t>令和3年6月1日現在</t>
  </si>
  <si>
    <t>資料：令和3年経済センサス活動調査</t>
  </si>
  <si>
    <t>資料：「令和3年経済センサス‐活動調査」「平成28年経済センサス-活動調査」、「平成24年経済センサス-活動調査」、「商業統計調査」</t>
  </si>
  <si>
    <t>資料：令和3年経済センサス-活動調査</t>
  </si>
  <si>
    <t>令和元年</t>
  </si>
  <si>
    <t>X</t>
  </si>
  <si>
    <t>令和元年</t>
  </si>
  <si>
    <t>※表中の符号は次のとおりです。</t>
  </si>
  <si>
    <t>　「-」・・・該当する数値がない場合</t>
  </si>
  <si>
    <t>　「X」・・・該当事業所数が少ないなどの理由で、申告者の秘密を秘匿するために公表できない場合。なお、「X」の数字は総数に含まれています。</t>
  </si>
  <si>
    <t>令和４年</t>
  </si>
  <si>
    <t>令和　２年度末</t>
  </si>
  <si>
    <t>令和　３年度末</t>
  </si>
  <si>
    <t>令和元年度</t>
  </si>
  <si>
    <t>令和２年度</t>
  </si>
  <si>
    <t>令和２年度</t>
  </si>
  <si>
    <t>令和３年度</t>
  </si>
  <si>
    <t>令和３年度</t>
  </si>
  <si>
    <t>令和２年度末</t>
  </si>
  <si>
    <t>令和３年度末</t>
  </si>
  <si>
    <t>総計</t>
  </si>
  <si>
    <t>令和３年度</t>
  </si>
  <si>
    <t>　 　令和２年度データより、西日本高速株式会社の公表値が総計のみとなりました。</t>
  </si>
  <si>
    <t>令和３年６月１日現在</t>
  </si>
  <si>
    <t>「令和３年経済センサス活動調査」（令和3年）　　　　　　　　　　　 　　　　　　 　　他は「工業統計調査」</t>
  </si>
  <si>
    <t>令和3年6月1日現在</t>
  </si>
  <si>
    <t>家具</t>
  </si>
  <si>
    <t>石油・石炭</t>
  </si>
  <si>
    <t>鉄鋼</t>
  </si>
  <si>
    <t>×</t>
  </si>
  <si>
    <t>資料：令和３年経済センサス活動調査</t>
  </si>
  <si>
    <t>令和５年</t>
  </si>
  <si>
    <t>令和４年度</t>
  </si>
  <si>
    <t>令和４年度</t>
  </si>
  <si>
    <t>令和４年度末</t>
  </si>
  <si>
    <t>令和　４年度末</t>
  </si>
  <si>
    <t>令和４年度</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</si>
</sst>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411]ggge&quot;年&quot;m&quot;月&quot;d&quot;日&quot;;@"/>
    <numFmt numFmtId="182" formatCode="0.0_ "/>
    <numFmt numFmtId="183" formatCode="#,##0.0_ "/>
    <numFmt numFmtId="184" formatCode="#,##0&quot;ｍ&quot;"/>
    <numFmt numFmtId="185" formatCode="#,##0_);[Red]\(#,##0\)"/>
    <numFmt numFmtId="186" formatCode="#,##0_ ;[Red]\-#,##0\ "/>
    <numFmt numFmtId="187" formatCode="#,##0_ "/>
    <numFmt numFmtId="188" formatCode="0.0_);[Red]\(0.0\)"/>
    <numFmt numFmtId="189" formatCode="#,##0.0;[Red]\-#,##0.0"/>
    <numFmt numFmtId="190" formatCode="#,##0;&quot;△ &quot;#,##0"/>
    <numFmt numFmtId="191" formatCode="#\ ##0;&quot;△&quot;#\ ##0;&quot;-&quot;;@"/>
    <numFmt numFmtId="192" formatCode="0.00_);[Red]\(0.00\)"/>
    <numFmt numFmtId="193" formatCode="###,###,##0;&quot;-&quot;##,###,##0"/>
    <numFmt numFmtId="194" formatCode="0_ ;[Red]\-0\ "/>
    <numFmt numFmtId="195" formatCode="0_ "/>
    <numFmt numFmtId="196" formatCode="#,##0.0"/>
    <numFmt numFmtId="197" formatCode="0.0"/>
    <numFmt numFmtId="198" formatCode="&quot;¥&quot;#,##0;[Red]&quot;¥&quot;&quot;¥&quot;\!\-#,##0"/>
    <numFmt numFmtId="199" formatCode="&quot;¥&quot;#,##0.00;[Red]&quot;¥&quot;&quot;¥&quot;\!\-#,##0.00"/>
    <numFmt numFmtId="200" formatCode="_-&quot;｣&quot;* #,##0_-;\-&quot;｣&quot;* #,##0_-;_-&quot;｣&quot;* &quot;-&quot;_-;_-@_-"/>
    <numFmt numFmtId="201" formatCode="_-&quot;｣&quot;* #,##0.00_-;\-&quot;｣&quot;* #,##0.00_-;_-&quot;｣&quot;* &quot;-&quot;??_-;_-@_-"/>
    <numFmt numFmtId="202" formatCode="#,##0;&quot;▲ &quot;#,##0"/>
    <numFmt numFmtId="203" formatCode="_ &quot;¥&quot;* #,##0.0_ ;_ &quot;¥&quot;* \-#,##0.0_ ;_ &quot;¥&quot;* &quot;-&quot;?_ ;_ @_ "/>
    <numFmt numFmtId="204" formatCode="_ * #,##0.0_ ;_ * \-#,##0.0_ ;_ * &quot;-&quot;?_ ;_ @_ "/>
    <numFmt numFmtId="205" formatCode="0;&quot;△ &quot;0"/>
    <numFmt numFmtId="206" formatCode="0_);[Red]\(0\)"/>
    <numFmt numFmtId="207" formatCode="#,##0.0_);[Red]\(#,##0.0\)"/>
    <numFmt numFmtId="208" formatCode="#,###,###,##0;&quot; -&quot;###,###,##0"/>
    <numFmt numFmtId="209" formatCode="##,###,###,##0;&quot;-&quot;#,###,###,##0"/>
    <numFmt numFmtId="210" formatCode="0_);\(0\)"/>
    <numFmt numFmtId="211" formatCode="#,##0_);\(#,##0\)"/>
    <numFmt numFmtId="212" formatCode="mmm\-yyyy"/>
    <numFmt numFmtId="213" formatCode="##,###,##0;&quot;-&quot;#,###,##0"/>
    <numFmt numFmtId="214" formatCode="_ * #,##0_ ;_ * \△#,##0_ ;_ * &quot;-&quot;_ ;_ @_ "/>
    <numFmt numFmtId="215" formatCode="#,###,###,##0.0"/>
    <numFmt numFmtId="216" formatCode="#,##0.0;[Red]#,##0.0"/>
    <numFmt numFmtId="217" formatCode="&quot;¥&quot;#,##0_);[Red]\(&quot;¥&quot;#,##0\)"/>
    <numFmt numFmtId="218" formatCode="0.000%"/>
    <numFmt numFmtId="219" formatCode="0.0000%"/>
    <numFmt numFmtId="220" formatCode="0.0%"/>
    <numFmt numFmtId="221" formatCode="[$]ggge&quot;年&quot;m&quot;月&quot;d&quot;日&quot;;@"/>
    <numFmt numFmtId="222" formatCode="[$-411]gge&quot;年&quot;m&quot;月&quot;d&quot;日&quot;;@"/>
    <numFmt numFmtId="223" formatCode="[$]gge&quot;年&quot;m&quot;月&quot;d&quot;日&quot;;@"/>
    <numFmt numFmtId="224" formatCode="[$]ggge&quot;年&quot;m&quot;月&quot;d&quot;日&quot;;@"/>
    <numFmt numFmtId="225" formatCode="[$]gge&quot;年&quot;m&quot;月&quot;d&quot;日&quot;;@"/>
  </numFmts>
  <fonts count="84">
    <font>
      <sz val="11"/>
      <name val="ＭＳ Ｐゴシック"/>
      <family val="3"/>
    </font>
    <font>
      <sz val="6"/>
      <name val="ＭＳ Ｐゴシック"/>
      <family val="3"/>
    </font>
    <font>
      <sz val="8"/>
      <name val="ＭＳ Ｐゴシック"/>
      <family val="3"/>
    </font>
    <font>
      <b/>
      <sz val="14"/>
      <name val="ＭＳ Ｐゴシック"/>
      <family val="3"/>
    </font>
    <font>
      <b/>
      <sz val="11"/>
      <name val="ＭＳ Ｐ明朝"/>
      <family val="1"/>
    </font>
    <font>
      <sz val="11"/>
      <name val="ＭＳ Ｐ明朝"/>
      <family val="1"/>
    </font>
    <font>
      <sz val="10"/>
      <name val="ＭＳ Ｐ明朝"/>
      <family val="1"/>
    </font>
    <font>
      <sz val="10"/>
      <name val="ＭＳ Ｐゴシック"/>
      <family val="3"/>
    </font>
    <font>
      <sz val="9"/>
      <name val="ＭＳ Ｐゴシック"/>
      <family val="3"/>
    </font>
    <font>
      <sz val="9"/>
      <name val="ＭＳ Ｐ明朝"/>
      <family val="1"/>
    </font>
    <font>
      <sz val="14"/>
      <name val="ＭＳ Ｐゴシック"/>
      <family val="3"/>
    </font>
    <font>
      <sz val="9.5"/>
      <name val="ＭＳ Ｐゴシック"/>
      <family val="3"/>
    </font>
    <font>
      <sz val="12"/>
      <name val="ＭＳ Ｐゴシック"/>
      <family val="3"/>
    </font>
    <font>
      <sz val="8.5"/>
      <name val="ＭＳ Ｐゴシック"/>
      <family val="3"/>
    </font>
    <font>
      <sz val="7.5"/>
      <name val="ＭＳ Ｐゴシック"/>
      <family val="3"/>
    </font>
    <font>
      <sz val="10.5"/>
      <name val="ＭＳ Ｐゴシック"/>
      <family val="3"/>
    </font>
    <font>
      <b/>
      <sz val="11"/>
      <name val="ＭＳ Ｐゴシック"/>
      <family val="3"/>
    </font>
    <font>
      <sz val="6"/>
      <name val="ＭＳ Ｐ明朝"/>
      <family val="1"/>
    </font>
    <font>
      <b/>
      <sz val="8"/>
      <name val="ＭＳ Ｐゴシック"/>
      <family val="3"/>
    </font>
    <font>
      <sz val="6"/>
      <name val="ＭＳ 明朝"/>
      <family val="1"/>
    </font>
    <font>
      <sz val="14"/>
      <name val="ＭＳ Ｐ明朝"/>
      <family val="1"/>
    </font>
    <font>
      <sz val="8.5"/>
      <name val="ＭＳ Ｐ明朝"/>
      <family val="1"/>
    </font>
    <font>
      <sz val="10.5"/>
      <name val="ＭＳ Ｐ明朝"/>
      <family val="1"/>
    </font>
    <font>
      <sz val="7"/>
      <name val="ＭＳ Ｐゴシック"/>
      <family val="3"/>
    </font>
    <font>
      <b/>
      <sz val="9"/>
      <name val="ＭＳ Ｐ明朝"/>
      <family val="1"/>
    </font>
    <font>
      <u val="single"/>
      <sz val="11"/>
      <color indexed="12"/>
      <name val="ＭＳ Ｐゴシック"/>
      <family val="3"/>
    </font>
    <font>
      <u val="single"/>
      <sz val="14"/>
      <color indexed="36"/>
      <name val="Terminal"/>
      <family val="3"/>
    </font>
    <font>
      <b/>
      <sz val="14"/>
      <name val="ＭＳ Ｐ明朝"/>
      <family val="1"/>
    </font>
    <font>
      <sz val="8"/>
      <name val="ＭＳ Ｐ明朝"/>
      <family val="1"/>
    </font>
    <font>
      <sz val="9.5"/>
      <name val="ＭＳ Ｐ明朝"/>
      <family val="1"/>
    </font>
    <font>
      <b/>
      <sz val="8"/>
      <name val="ＭＳ Ｐ明朝"/>
      <family val="1"/>
    </font>
    <font>
      <b/>
      <sz val="10"/>
      <name val="ＭＳ Ｐ明朝"/>
      <family val="1"/>
    </font>
    <font>
      <sz val="12"/>
      <name val="ＭＳ Ｐ明朝"/>
      <family val="1"/>
    </font>
    <font>
      <b/>
      <sz val="10"/>
      <name val="ＭＳ Ｐゴシック"/>
      <family val="3"/>
    </font>
    <font>
      <b/>
      <sz val="10.5"/>
      <name val="ＭＳ Ｐゴシック"/>
      <family val="3"/>
    </font>
    <font>
      <b/>
      <sz val="9"/>
      <color indexed="8"/>
      <name val="ＭＳ Ｐ明朝"/>
      <family val="1"/>
    </font>
    <font>
      <sz val="9"/>
      <color indexed="8"/>
      <name val="ＭＳ Ｐ明朝"/>
      <family val="1"/>
    </font>
    <font>
      <b/>
      <sz val="11"/>
      <color indexed="8"/>
      <name val="ＭＳ Ｐ明朝"/>
      <family val="1"/>
    </font>
    <font>
      <sz val="11"/>
      <color indexed="8"/>
      <name val="ＭＳ Ｐ明朝"/>
      <family val="1"/>
    </font>
    <font>
      <sz val="10"/>
      <color indexed="8"/>
      <name val="ＭＳ Ｐ明朝"/>
      <family val="1"/>
    </font>
    <font>
      <b/>
      <sz val="10"/>
      <color indexed="8"/>
      <name val="ＭＳ Ｐ明朝"/>
      <family val="1"/>
    </font>
    <font>
      <b/>
      <sz val="10.5"/>
      <name val="ＭＳ Ｐ明朝"/>
      <family val="1"/>
    </font>
    <font>
      <sz val="9"/>
      <name val="ＭＳ ゴシック"/>
      <family val="3"/>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name val="Calibri"/>
      <family val="3"/>
    </font>
    <font>
      <sz val="10"/>
      <name val="Cambria"/>
      <family val="3"/>
    </font>
    <font>
      <sz val="9"/>
      <name val="Cambria"/>
      <family val="3"/>
    </font>
    <font>
      <sz val="11"/>
      <name val="Cambria"/>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color indexed="63"/>
      </right>
      <top style="hair"/>
      <bottom style="hair"/>
    </border>
    <border>
      <left style="medium"/>
      <right>
        <color indexed="63"/>
      </right>
      <top style="hair"/>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style="hair"/>
      <bottom style="hair"/>
    </border>
    <border>
      <left style="thin"/>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double"/>
      <bottom>
        <color indexed="63"/>
      </bottom>
    </border>
    <border>
      <left>
        <color indexed="63"/>
      </left>
      <right style="thin"/>
      <top style="thin"/>
      <bottom style="thin"/>
    </border>
    <border>
      <left style="hair"/>
      <right>
        <color indexed="63"/>
      </right>
      <top>
        <color indexed="63"/>
      </top>
      <bottom style="medium"/>
    </border>
    <border>
      <left>
        <color indexed="63"/>
      </left>
      <right style="thin"/>
      <top style="double"/>
      <bottom>
        <color indexed="63"/>
      </bottom>
    </border>
    <border>
      <left>
        <color indexed="63"/>
      </left>
      <right style="thin"/>
      <top style="double"/>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thin"/>
      <right style="thin"/>
      <top style="double"/>
      <bottom>
        <color indexed="63"/>
      </bottom>
    </border>
    <border>
      <left>
        <color indexed="63"/>
      </left>
      <right style="thin"/>
      <top>
        <color indexed="63"/>
      </top>
      <bottom style="medium"/>
    </border>
    <border>
      <left style="hair"/>
      <right style="hair"/>
      <top>
        <color indexed="63"/>
      </top>
      <bottom style="medium"/>
    </border>
    <border>
      <left>
        <color indexed="63"/>
      </left>
      <right style="hair"/>
      <top>
        <color indexed="63"/>
      </top>
      <bottom style="medium"/>
    </border>
    <border>
      <left style="thin"/>
      <right>
        <color indexed="63"/>
      </right>
      <top style="double"/>
      <bottom>
        <color indexed="63"/>
      </botto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color indexed="63"/>
      </left>
      <right style="thin"/>
      <top style="hair"/>
      <bottom style="hair"/>
    </border>
    <border>
      <left style="thin"/>
      <right style="thin"/>
      <top style="hair"/>
      <bottom style="hair"/>
    </border>
    <border>
      <left style="medium"/>
      <right>
        <color indexed="63"/>
      </right>
      <top>
        <color indexed="63"/>
      </top>
      <bottom style="thin"/>
    </border>
    <border>
      <left style="medium"/>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style="thin"/>
      <top style="double"/>
      <bottom style="thin"/>
    </border>
    <border>
      <left style="thin"/>
      <right style="thin"/>
      <top style="thin"/>
      <bottom>
        <color indexed="63"/>
      </bottom>
    </border>
    <border>
      <left style="thin"/>
      <right style="thin"/>
      <top>
        <color indexed="63"/>
      </top>
      <bottom style="medium"/>
    </border>
    <border>
      <left style="thin"/>
      <right>
        <color indexed="63"/>
      </right>
      <top style="double"/>
      <bottom style="thin"/>
    </border>
    <border>
      <left>
        <color indexed="63"/>
      </left>
      <right style="medium"/>
      <top style="hair"/>
      <bottom style="medium"/>
    </border>
    <border>
      <left>
        <color indexed="63"/>
      </left>
      <right style="medium"/>
      <top style="hair"/>
      <bottom style="hair"/>
    </border>
    <border>
      <left style="thin"/>
      <right style="medium"/>
      <top style="hair"/>
      <bottom style="hair"/>
    </border>
    <border>
      <left style="thin"/>
      <right style="medium"/>
      <top>
        <color indexed="63"/>
      </top>
      <bottom style="thin"/>
    </border>
    <border>
      <left style="medium"/>
      <right style="thin"/>
      <top>
        <color indexed="63"/>
      </top>
      <bottom style="hair"/>
    </border>
    <border>
      <left style="thin"/>
      <right style="medium"/>
      <top>
        <color indexed="63"/>
      </top>
      <bottom style="hair"/>
    </border>
    <border>
      <left style="thin"/>
      <right style="medium"/>
      <top style="medium"/>
      <bottom>
        <color indexed="63"/>
      </bottom>
    </border>
    <border>
      <left style="thin"/>
      <right style="medium"/>
      <top>
        <color indexed="63"/>
      </top>
      <bottom>
        <color indexed="63"/>
      </bottom>
    </border>
    <border>
      <left>
        <color indexed="63"/>
      </left>
      <right>
        <color indexed="63"/>
      </right>
      <top style="double"/>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0" borderId="0" applyNumberFormat="0" applyFill="0" applyBorder="0" applyAlignment="0" applyProtection="0"/>
    <xf numFmtId="0" fontId="65" fillId="25" borderId="1" applyNumberFormat="0" applyAlignment="0" applyProtection="0"/>
    <xf numFmtId="0" fontId="66" fillId="26"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7" borderId="2" applyNumberFormat="0" applyFont="0" applyAlignment="0" applyProtection="0"/>
    <xf numFmtId="0" fontId="67" fillId="0" borderId="3" applyNumberFormat="0" applyFill="0" applyAlignment="0" applyProtection="0"/>
    <xf numFmtId="0" fontId="68" fillId="28" borderId="0" applyNumberFormat="0" applyBorder="0" applyAlignment="0" applyProtection="0"/>
    <xf numFmtId="0" fontId="69" fillId="29"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29"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0" borderId="4" applyNumberFormat="0" applyAlignment="0" applyProtection="0"/>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78" fillId="31" borderId="0" applyNumberFormat="0" applyBorder="0" applyAlignment="0" applyProtection="0"/>
  </cellStyleXfs>
  <cellXfs count="1218">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Fill="1" applyBorder="1" applyAlignment="1">
      <alignment horizontal="left" vertical="center"/>
    </xf>
    <xf numFmtId="0" fontId="8" fillId="0" borderId="0" xfId="0" applyFont="1" applyAlignment="1">
      <alignment vertical="center"/>
    </xf>
    <xf numFmtId="0" fontId="2" fillId="0" borderId="10" xfId="0" applyFont="1" applyBorder="1" applyAlignment="1">
      <alignment vertical="center"/>
    </xf>
    <xf numFmtId="0" fontId="3" fillId="0" borderId="0" xfId="0" applyFont="1" applyAlignment="1">
      <alignment/>
    </xf>
    <xf numFmtId="0" fontId="16" fillId="0" borderId="0" xfId="0" applyFont="1" applyAlignment="1">
      <alignment vertical="center"/>
    </xf>
    <xf numFmtId="49" fontId="12" fillId="0" borderId="0" xfId="0" applyNumberFormat="1" applyFont="1" applyAlignment="1">
      <alignment vertical="center"/>
    </xf>
    <xf numFmtId="49" fontId="5" fillId="0" borderId="0" xfId="0" applyNumberFormat="1" applyFont="1" applyFill="1" applyBorder="1" applyAlignment="1">
      <alignment horizontal="center" vertical="center" shrinkToFit="1"/>
    </xf>
    <xf numFmtId="0" fontId="7" fillId="0" borderId="0" xfId="0" applyFont="1" applyBorder="1" applyAlignment="1">
      <alignment vertical="center"/>
    </xf>
    <xf numFmtId="0" fontId="0" fillId="0" borderId="0" xfId="0" applyBorder="1" applyAlignment="1">
      <alignment vertical="center" shrinkToFit="1"/>
    </xf>
    <xf numFmtId="0" fontId="7" fillId="0" borderId="11" xfId="0" applyFont="1" applyBorder="1" applyAlignment="1">
      <alignment horizontal="center" vertical="center"/>
    </xf>
    <xf numFmtId="0" fontId="7" fillId="0" borderId="0" xfId="0" applyFont="1" applyBorder="1" applyAlignment="1">
      <alignment horizontal="distributed" vertical="center"/>
    </xf>
    <xf numFmtId="38" fontId="7" fillId="0" borderId="0" xfId="49" applyFont="1" applyBorder="1" applyAlignment="1">
      <alignment horizontal="right" vertical="center"/>
    </xf>
    <xf numFmtId="38" fontId="0" fillId="0" borderId="0" xfId="49" applyFont="1" applyBorder="1" applyAlignment="1">
      <alignment horizontal="right" vertical="center"/>
    </xf>
    <xf numFmtId="0" fontId="9" fillId="0" borderId="0" xfId="0" applyFont="1" applyFill="1" applyBorder="1" applyAlignment="1">
      <alignment horizontal="left" vertical="center" shrinkToFit="1"/>
    </xf>
    <xf numFmtId="38" fontId="8" fillId="0" borderId="0" xfId="49" applyFont="1" applyBorder="1" applyAlignment="1">
      <alignment horizontal="right" vertical="center" shrinkToFit="1"/>
    </xf>
    <xf numFmtId="0" fontId="9" fillId="0" borderId="0" xfId="0" applyFont="1" applyAlignment="1">
      <alignment vertical="center"/>
    </xf>
    <xf numFmtId="0" fontId="8" fillId="0" borderId="0" xfId="0" applyFont="1" applyAlignment="1">
      <alignment horizontal="right" vertical="center"/>
    </xf>
    <xf numFmtId="0" fontId="8" fillId="0" borderId="0" xfId="0" applyFont="1" applyFill="1" applyBorder="1" applyAlignment="1">
      <alignment horizontal="right" vertical="center"/>
    </xf>
    <xf numFmtId="38" fontId="8" fillId="0" borderId="0" xfId="49" applyFont="1" applyFill="1" applyBorder="1" applyAlignment="1">
      <alignment horizontal="right" vertical="center" shrinkToFit="1"/>
    </xf>
    <xf numFmtId="0" fontId="8" fillId="0" borderId="11" xfId="0" applyFont="1" applyBorder="1" applyAlignment="1">
      <alignment vertical="center"/>
    </xf>
    <xf numFmtId="0" fontId="5" fillId="0" borderId="0" xfId="0" applyFont="1" applyFill="1" applyBorder="1" applyAlignment="1">
      <alignment vertical="center"/>
    </xf>
    <xf numFmtId="0" fontId="0" fillId="0" borderId="0" xfId="0" applyFill="1" applyAlignment="1">
      <alignment vertical="center"/>
    </xf>
    <xf numFmtId="0" fontId="20"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Border="1" applyAlignment="1">
      <alignment vertical="center"/>
    </xf>
    <xf numFmtId="38" fontId="8" fillId="0" borderId="0" xfId="49" applyFont="1" applyFill="1" applyBorder="1" applyAlignment="1">
      <alignment vertical="center" shrinkToFit="1"/>
    </xf>
    <xf numFmtId="0" fontId="3" fillId="0" borderId="0" xfId="0" applyFont="1" applyFill="1" applyAlignment="1">
      <alignment/>
    </xf>
    <xf numFmtId="0" fontId="7"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38" fontId="7" fillId="0" borderId="0" xfId="49" applyFont="1" applyFill="1" applyBorder="1" applyAlignment="1">
      <alignment horizontal="right" vertical="center"/>
    </xf>
    <xf numFmtId="38" fontId="7" fillId="0" borderId="12" xfId="49" applyFont="1" applyBorder="1" applyAlignment="1">
      <alignment horizontal="right" vertical="center"/>
    </xf>
    <xf numFmtId="0" fontId="8" fillId="0" borderId="0" xfId="0" applyFont="1" applyAlignment="1">
      <alignment vertical="center"/>
    </xf>
    <xf numFmtId="0" fontId="0" fillId="0" borderId="0" xfId="0" applyBorder="1" applyAlignment="1">
      <alignment horizontal="center" vertical="center"/>
    </xf>
    <xf numFmtId="38" fontId="0" fillId="0" borderId="0" xfId="49" applyFont="1" applyBorder="1" applyAlignment="1">
      <alignment horizontal="right" vertical="center" wrapText="1"/>
    </xf>
    <xf numFmtId="0" fontId="7" fillId="0" borderId="0" xfId="0" applyFont="1" applyBorder="1" applyAlignment="1">
      <alignment horizontal="left" vertical="center"/>
    </xf>
    <xf numFmtId="0" fontId="7" fillId="0" borderId="0" xfId="49" applyNumberFormat="1" applyFont="1" applyBorder="1" applyAlignment="1">
      <alignment horizontal="right" vertical="center"/>
    </xf>
    <xf numFmtId="38" fontId="7" fillId="0" borderId="0" xfId="49" applyFont="1" applyBorder="1" applyAlignment="1">
      <alignment vertical="center"/>
    </xf>
    <xf numFmtId="0" fontId="7" fillId="0" borderId="0" xfId="0" applyFont="1" applyFill="1" applyBorder="1" applyAlignment="1">
      <alignment horizontal="center" vertical="center"/>
    </xf>
    <xf numFmtId="0" fontId="6" fillId="0" borderId="0" xfId="0" applyFont="1" applyBorder="1" applyAlignment="1">
      <alignment vertical="center"/>
    </xf>
    <xf numFmtId="188" fontId="7" fillId="0" borderId="11" xfId="0" applyNumberFormat="1" applyFont="1" applyBorder="1" applyAlignment="1">
      <alignment vertical="center"/>
    </xf>
    <xf numFmtId="188" fontId="7" fillId="0" borderId="11" xfId="0" applyNumberFormat="1" applyFont="1" applyBorder="1" applyAlignment="1">
      <alignment horizontal="right" vertical="center"/>
    </xf>
    <xf numFmtId="188" fontId="7" fillId="0" borderId="0" xfId="0" applyNumberFormat="1" applyFont="1" applyBorder="1" applyAlignment="1">
      <alignment vertical="center"/>
    </xf>
    <xf numFmtId="188" fontId="7" fillId="0" borderId="0" xfId="0" applyNumberFormat="1" applyFont="1" applyBorder="1" applyAlignment="1">
      <alignment horizontal="right" vertical="center"/>
    </xf>
    <xf numFmtId="38" fontId="7" fillId="0" borderId="0" xfId="49" applyFont="1" applyFill="1" applyBorder="1" applyAlignment="1">
      <alignment vertical="center"/>
    </xf>
    <xf numFmtId="0" fontId="9" fillId="0" borderId="0" xfId="0" applyFont="1" applyFill="1" applyAlignment="1">
      <alignment vertical="center"/>
    </xf>
    <xf numFmtId="0" fontId="7" fillId="0" borderId="0" xfId="0" applyFont="1" applyFill="1" applyBorder="1" applyAlignment="1">
      <alignment horizontal="right" vertical="center"/>
    </xf>
    <xf numFmtId="0" fontId="10" fillId="0" borderId="0" xfId="0" applyFont="1" applyFill="1" applyAlignment="1">
      <alignment/>
    </xf>
    <xf numFmtId="0" fontId="2" fillId="0" borderId="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textRotation="255" shrinkToFit="1"/>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xf>
    <xf numFmtId="0" fontId="8" fillId="0" borderId="0" xfId="0" applyFont="1" applyBorder="1" applyAlignment="1">
      <alignment horizontal="center" vertical="center" textRotation="255" shrinkToFit="1"/>
    </xf>
    <xf numFmtId="0" fontId="8" fillId="0" borderId="0" xfId="0" applyFont="1" applyFill="1" applyBorder="1" applyAlignment="1">
      <alignment vertical="center"/>
    </xf>
    <xf numFmtId="0" fontId="10" fillId="0" borderId="0" xfId="0" applyFont="1" applyBorder="1" applyAlignment="1">
      <alignment/>
    </xf>
    <xf numFmtId="0" fontId="2" fillId="0" borderId="0" xfId="0" applyFont="1" applyBorder="1" applyAlignment="1">
      <alignment horizontal="center" vertical="center" shrinkToFit="1"/>
    </xf>
    <xf numFmtId="0" fontId="0" fillId="0" borderId="0" xfId="0" applyBorder="1" applyAlignment="1">
      <alignment horizontal="right" vertical="center" shrinkToFit="1"/>
    </xf>
    <xf numFmtId="0" fontId="15" fillId="0" borderId="0" xfId="0" applyFont="1" applyBorder="1" applyAlignment="1">
      <alignment horizontal="right" vertical="center" shrinkToFit="1"/>
    </xf>
    <xf numFmtId="38" fontId="15" fillId="0" borderId="0" xfId="0" applyNumberFormat="1" applyFont="1" applyBorder="1" applyAlignment="1">
      <alignment horizontal="right" vertical="center" shrinkToFit="1"/>
    </xf>
    <xf numFmtId="38" fontId="15" fillId="0" borderId="12" xfId="0" applyNumberFormat="1" applyFont="1" applyBorder="1" applyAlignment="1">
      <alignment horizontal="right" vertical="center" shrinkToFit="1"/>
    </xf>
    <xf numFmtId="49" fontId="12" fillId="0" borderId="0" xfId="0" applyNumberFormat="1" applyFont="1" applyBorder="1" applyAlignment="1">
      <alignment vertical="center"/>
    </xf>
    <xf numFmtId="49" fontId="8" fillId="0" borderId="0" xfId="0" applyNumberFormat="1" applyFont="1" applyBorder="1" applyAlignment="1">
      <alignment horizontal="right" vertical="center"/>
    </xf>
    <xf numFmtId="0" fontId="7" fillId="0" borderId="0" xfId="0" applyFont="1" applyAlignment="1">
      <alignment vertical="center" shrinkToFit="1"/>
    </xf>
    <xf numFmtId="187" fontId="7" fillId="0" borderId="13" xfId="0" applyNumberFormat="1" applyFont="1" applyBorder="1" applyAlignment="1">
      <alignment horizontal="center" vertical="center" shrinkToFit="1"/>
    </xf>
    <xf numFmtId="187" fontId="7" fillId="0" borderId="14" xfId="0" applyNumberFormat="1" applyFont="1" applyBorder="1" applyAlignment="1">
      <alignment horizontal="center" vertical="center" shrinkToFit="1"/>
    </xf>
    <xf numFmtId="187" fontId="8" fillId="0" borderId="0" xfId="0" applyNumberFormat="1" applyFont="1" applyBorder="1" applyAlignment="1">
      <alignment horizontal="center" vertical="center"/>
    </xf>
    <xf numFmtId="187" fontId="8" fillId="0" borderId="0" xfId="0" applyNumberFormat="1" applyFont="1" applyBorder="1" applyAlignment="1">
      <alignment horizontal="right" vertical="center" shrinkToFit="1"/>
    </xf>
    <xf numFmtId="0" fontId="9" fillId="0" borderId="0" xfId="0" applyFont="1" applyBorder="1" applyAlignment="1">
      <alignment vertical="center" shrinkToFit="1"/>
    </xf>
    <xf numFmtId="187" fontId="8" fillId="0" borderId="12" xfId="0" applyNumberFormat="1" applyFont="1" applyBorder="1" applyAlignment="1">
      <alignment horizontal="right" vertical="center" shrinkToFit="1"/>
    </xf>
    <xf numFmtId="38" fontId="15" fillId="0" borderId="0" xfId="49" applyFont="1" applyBorder="1" applyAlignment="1">
      <alignment horizontal="right" vertical="center"/>
    </xf>
    <xf numFmtId="38" fontId="15" fillId="0" borderId="0" xfId="49" applyFont="1" applyFill="1" applyBorder="1" applyAlignment="1">
      <alignment horizontal="right" vertical="center"/>
    </xf>
    <xf numFmtId="0" fontId="7" fillId="0" borderId="0" xfId="0" applyFont="1" applyFill="1" applyAlignment="1">
      <alignment horizontal="right" vertical="center"/>
    </xf>
    <xf numFmtId="0" fontId="3" fillId="0" borderId="0" xfId="0" applyFont="1" applyFill="1" applyAlignment="1">
      <alignment horizontal="left" vertical="center"/>
    </xf>
    <xf numFmtId="0" fontId="0" fillId="0" borderId="0" xfId="0" applyFont="1" applyFill="1" applyAlignment="1">
      <alignment vertical="center"/>
    </xf>
    <xf numFmtId="0" fontId="23"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Alignment="1">
      <alignment horizontal="left" vertical="center" shrinkToFit="1"/>
    </xf>
    <xf numFmtId="0" fontId="23"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6" fillId="0" borderId="0" xfId="0" applyFont="1" applyFill="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horizontal="left" vertical="center" shrinkToFit="1"/>
    </xf>
    <xf numFmtId="0" fontId="0" fillId="0" borderId="0" xfId="0" applyFont="1" applyFill="1" applyAlignment="1">
      <alignment vertical="center"/>
    </xf>
    <xf numFmtId="0" fontId="3" fillId="0" borderId="0" xfId="0" applyFont="1" applyFill="1" applyAlignment="1">
      <alignment horizontal="center" vertical="top"/>
    </xf>
    <xf numFmtId="0" fontId="10" fillId="0" borderId="0" xfId="0" applyFont="1" applyFill="1" applyAlignment="1">
      <alignment vertical="center" shrinkToFit="1"/>
    </xf>
    <xf numFmtId="0" fontId="21" fillId="0" borderId="0" xfId="0" applyFont="1" applyBorder="1" applyAlignment="1">
      <alignment horizontal="center" vertical="center" shrinkToFit="1"/>
    </xf>
    <xf numFmtId="188" fontId="7" fillId="0" borderId="0" xfId="49" applyNumberFormat="1" applyFont="1" applyBorder="1" applyAlignment="1">
      <alignment horizontal="right" vertical="center"/>
    </xf>
    <xf numFmtId="187" fontId="8" fillId="0" borderId="15" xfId="0" applyNumberFormat="1" applyFont="1" applyBorder="1" applyAlignment="1">
      <alignment horizontal="right" vertical="center" shrinkToFit="1"/>
    </xf>
    <xf numFmtId="0" fontId="4" fillId="0" borderId="16" xfId="0" applyFont="1" applyBorder="1" applyAlignment="1">
      <alignment horizontal="left"/>
    </xf>
    <xf numFmtId="0" fontId="6" fillId="0" borderId="16" xfId="0" applyFont="1" applyFill="1" applyBorder="1" applyAlignment="1">
      <alignment horizontal="right"/>
    </xf>
    <xf numFmtId="0" fontId="4" fillId="0" borderId="16" xfId="0" applyFont="1" applyFill="1" applyBorder="1" applyAlignment="1">
      <alignment horizontal="left"/>
    </xf>
    <xf numFmtId="0" fontId="6" fillId="0" borderId="16" xfId="0" applyFont="1" applyBorder="1" applyAlignment="1">
      <alignment horizontal="right"/>
    </xf>
    <xf numFmtId="0" fontId="6" fillId="0" borderId="17" xfId="0" applyFont="1" applyBorder="1" applyAlignment="1">
      <alignment horizontal="right"/>
    </xf>
    <xf numFmtId="0" fontId="6" fillId="0" borderId="16" xfId="0" applyFont="1" applyBorder="1" applyAlignment="1">
      <alignment horizontal="left"/>
    </xf>
    <xf numFmtId="0" fontId="6" fillId="0" borderId="16" xfId="0" applyFont="1" applyFill="1" applyBorder="1" applyAlignment="1">
      <alignment horizontal="left"/>
    </xf>
    <xf numFmtId="0" fontId="6" fillId="0" borderId="17" xfId="0" applyFont="1" applyFill="1" applyBorder="1" applyAlignment="1">
      <alignment horizontal="right"/>
    </xf>
    <xf numFmtId="0" fontId="5" fillId="0" borderId="0" xfId="0" applyFont="1" applyAlignment="1">
      <alignment vertical="center"/>
    </xf>
    <xf numFmtId="0" fontId="5"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Alignment="1">
      <alignment horizontal="right" vertical="center"/>
    </xf>
    <xf numFmtId="38" fontId="21" fillId="0" borderId="18" xfId="49" applyFont="1" applyBorder="1" applyAlignment="1">
      <alignment vertical="center" wrapText="1"/>
    </xf>
    <xf numFmtId="0" fontId="21" fillId="0" borderId="18" xfId="0" applyFont="1" applyBorder="1" applyAlignment="1">
      <alignment vertical="center"/>
    </xf>
    <xf numFmtId="38" fontId="28" fillId="0" borderId="18" xfId="49" applyFont="1" applyBorder="1" applyAlignment="1">
      <alignment/>
    </xf>
    <xf numFmtId="38" fontId="9" fillId="0" borderId="18" xfId="49" applyFont="1" applyBorder="1" applyAlignment="1">
      <alignment/>
    </xf>
    <xf numFmtId="38" fontId="6" fillId="0" borderId="18" xfId="49" applyFont="1" applyFill="1" applyBorder="1" applyAlignment="1">
      <alignment/>
    </xf>
    <xf numFmtId="38" fontId="9" fillId="0" borderId="18" xfId="49" applyFont="1" applyFill="1" applyBorder="1" applyAlignment="1">
      <alignment/>
    </xf>
    <xf numFmtId="38" fontId="9" fillId="0" borderId="18" xfId="49" applyFont="1" applyFill="1" applyBorder="1" applyAlignment="1">
      <alignment vertical="center" shrinkToFit="1"/>
    </xf>
    <xf numFmtId="38" fontId="6" fillId="0" borderId="18" xfId="49" applyFont="1" applyFill="1" applyBorder="1" applyAlignment="1">
      <alignment vertical="center" shrinkToFit="1"/>
    </xf>
    <xf numFmtId="0" fontId="9" fillId="0" borderId="0" xfId="0" applyFont="1" applyBorder="1" applyAlignment="1">
      <alignment vertical="center"/>
    </xf>
    <xf numFmtId="49" fontId="32" fillId="0" borderId="0" xfId="0" applyNumberFormat="1" applyFont="1" applyAlignment="1">
      <alignment vertical="center"/>
    </xf>
    <xf numFmtId="38" fontId="21" fillId="0" borderId="0" xfId="49" applyFont="1" applyBorder="1" applyAlignment="1">
      <alignment vertical="center" wrapText="1"/>
    </xf>
    <xf numFmtId="0" fontId="21" fillId="0" borderId="0" xfId="0" applyFont="1" applyBorder="1" applyAlignment="1">
      <alignment vertical="center"/>
    </xf>
    <xf numFmtId="38" fontId="28" fillId="0" borderId="0" xfId="49" applyFont="1" applyBorder="1" applyAlignment="1">
      <alignment/>
    </xf>
    <xf numFmtId="38" fontId="9" fillId="0" borderId="0" xfId="49" applyFont="1" applyBorder="1" applyAlignment="1">
      <alignment/>
    </xf>
    <xf numFmtId="38" fontId="6" fillId="0" borderId="0" xfId="49" applyFont="1" applyFill="1" applyBorder="1" applyAlignment="1">
      <alignment/>
    </xf>
    <xf numFmtId="38" fontId="9" fillId="0" borderId="0" xfId="49" applyFont="1" applyFill="1" applyBorder="1" applyAlignment="1">
      <alignment/>
    </xf>
    <xf numFmtId="38" fontId="9" fillId="0" borderId="0" xfId="49" applyFont="1" applyFill="1" applyBorder="1" applyAlignment="1">
      <alignment vertical="center" shrinkToFit="1"/>
    </xf>
    <xf numFmtId="38" fontId="6" fillId="0" borderId="0" xfId="49" applyFont="1" applyFill="1" applyBorder="1" applyAlignment="1">
      <alignment vertical="center" shrinkToFit="1"/>
    </xf>
    <xf numFmtId="38" fontId="7" fillId="0" borderId="12" xfId="49" applyFont="1" applyFill="1" applyBorder="1" applyAlignment="1">
      <alignment horizontal="right" vertical="center"/>
    </xf>
    <xf numFmtId="0" fontId="8" fillId="0" borderId="0" xfId="0" applyFont="1" applyBorder="1" applyAlignment="1">
      <alignment horizontal="right" vertical="center" shrinkToFit="1"/>
    </xf>
    <xf numFmtId="0" fontId="21" fillId="0" borderId="19" xfId="0" applyFont="1" applyBorder="1" applyAlignment="1">
      <alignment horizontal="center" vertical="center" shrinkToFit="1"/>
    </xf>
    <xf numFmtId="38" fontId="15" fillId="0" borderId="19" xfId="49" applyFont="1" applyFill="1" applyBorder="1" applyAlignment="1">
      <alignment horizontal="center" vertical="center"/>
    </xf>
    <xf numFmtId="0" fontId="8" fillId="0" borderId="20" xfId="0" applyFont="1" applyBorder="1" applyAlignment="1">
      <alignment vertical="center"/>
    </xf>
    <xf numFmtId="0" fontId="8" fillId="0" borderId="0" xfId="0" applyFont="1" applyFill="1" applyBorder="1" applyAlignment="1">
      <alignment horizontal="right" vertical="center" shrinkToFit="1"/>
    </xf>
    <xf numFmtId="38" fontId="0" fillId="0" borderId="0" xfId="49" applyFont="1" applyBorder="1" applyAlignment="1">
      <alignment vertical="center"/>
    </xf>
    <xf numFmtId="38" fontId="0" fillId="0" borderId="0" xfId="49" applyFont="1" applyBorder="1" applyAlignment="1">
      <alignment horizontal="center" vertical="center" wrapText="1"/>
    </xf>
    <xf numFmtId="0" fontId="8" fillId="0" borderId="0" xfId="0" applyFont="1" applyBorder="1" applyAlignment="1">
      <alignment vertical="top" textRotation="255" shrinkToFit="1"/>
    </xf>
    <xf numFmtId="0" fontId="9" fillId="0" borderId="0" xfId="0" applyFont="1" applyFill="1" applyBorder="1" applyAlignment="1">
      <alignment vertical="center"/>
    </xf>
    <xf numFmtId="0" fontId="0" fillId="0" borderId="0" xfId="0" applyFill="1" applyBorder="1" applyAlignment="1">
      <alignment vertical="center"/>
    </xf>
    <xf numFmtId="38" fontId="7" fillId="0" borderId="19" xfId="49" applyFont="1" applyFill="1" applyBorder="1" applyAlignment="1">
      <alignment vertical="center"/>
    </xf>
    <xf numFmtId="0" fontId="10" fillId="0" borderId="0" xfId="0" applyFont="1" applyFill="1" applyBorder="1" applyAlignment="1">
      <alignment/>
    </xf>
    <xf numFmtId="0" fontId="8" fillId="0" borderId="0" xfId="0" applyFont="1" applyFill="1" applyBorder="1" applyAlignment="1">
      <alignment vertical="center"/>
    </xf>
    <xf numFmtId="0" fontId="2" fillId="0" borderId="0" xfId="0" applyFont="1" applyFill="1" applyBorder="1" applyAlignment="1">
      <alignment vertical="center"/>
    </xf>
    <xf numFmtId="0" fontId="7" fillId="0" borderId="0" xfId="0" applyFont="1" applyFill="1" applyBorder="1" applyAlignment="1">
      <alignment vertical="center"/>
    </xf>
    <xf numFmtId="0" fontId="15" fillId="0" borderId="19" xfId="0" applyFont="1" applyBorder="1" applyAlignment="1">
      <alignment horizontal="right" vertical="center" shrinkToFit="1"/>
    </xf>
    <xf numFmtId="38" fontId="15" fillId="0" borderId="19" xfId="49" applyFont="1" applyBorder="1" applyAlignment="1">
      <alignment horizontal="right" vertical="center" shrinkToFit="1"/>
    </xf>
    <xf numFmtId="38" fontId="15" fillId="0" borderId="21" xfId="49" applyFont="1" applyBorder="1" applyAlignment="1">
      <alignment horizontal="right" vertical="center"/>
    </xf>
    <xf numFmtId="0" fontId="7" fillId="0" borderId="0" xfId="0" applyFont="1" applyBorder="1" applyAlignment="1">
      <alignment horizontal="center" vertical="center" shrinkToFit="1"/>
    </xf>
    <xf numFmtId="0" fontId="0" fillId="0" borderId="0" xfId="0" applyFont="1" applyFill="1" applyAlignment="1">
      <alignment horizontal="right" vertical="center"/>
    </xf>
    <xf numFmtId="0" fontId="10" fillId="0" borderId="0" xfId="0" applyFont="1" applyFill="1" applyAlignment="1">
      <alignment vertical="center"/>
    </xf>
    <xf numFmtId="0" fontId="7" fillId="0" borderId="0" xfId="0" applyFont="1" applyBorder="1" applyAlignment="1">
      <alignment horizontal="distributed" vertical="center" shrinkToFit="1"/>
    </xf>
    <xf numFmtId="187" fontId="8" fillId="0" borderId="22" xfId="0" applyNumberFormat="1" applyFont="1" applyBorder="1" applyAlignment="1">
      <alignment horizontal="center" vertical="center"/>
    </xf>
    <xf numFmtId="187" fontId="8" fillId="0" borderId="22" xfId="0" applyNumberFormat="1" applyFont="1" applyBorder="1" applyAlignment="1">
      <alignment horizontal="right" vertical="center" shrinkToFit="1"/>
    </xf>
    <xf numFmtId="0" fontId="8" fillId="0" borderId="22" xfId="0" applyFont="1" applyBorder="1" applyAlignment="1">
      <alignment vertical="center"/>
    </xf>
    <xf numFmtId="187" fontId="8" fillId="0" borderId="23" xfId="0" applyNumberFormat="1" applyFont="1" applyBorder="1" applyAlignment="1">
      <alignment horizontal="right" vertical="center" shrinkToFit="1"/>
    </xf>
    <xf numFmtId="38" fontId="8" fillId="0" borderId="0" xfId="49" applyFont="1" applyFill="1" applyBorder="1" applyAlignment="1">
      <alignment horizontal="center" vertical="center" shrinkToFit="1"/>
    </xf>
    <xf numFmtId="38" fontId="8" fillId="0" borderId="11" xfId="49" applyFont="1" applyFill="1" applyBorder="1" applyAlignment="1">
      <alignment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7" fillId="0" borderId="12" xfId="0" applyFont="1" applyFill="1" applyBorder="1" applyAlignment="1">
      <alignment horizontal="right" vertical="center"/>
    </xf>
    <xf numFmtId="0" fontId="7" fillId="0" borderId="15" xfId="0" applyFont="1" applyFill="1" applyBorder="1" applyAlignment="1">
      <alignment horizontal="right" vertical="center"/>
    </xf>
    <xf numFmtId="0" fontId="7" fillId="0" borderId="12" xfId="0" applyFont="1" applyFill="1" applyBorder="1" applyAlignment="1">
      <alignment vertical="center"/>
    </xf>
    <xf numFmtId="0" fontId="7" fillId="0" borderId="15" xfId="0" applyFont="1" applyFill="1" applyBorder="1" applyAlignment="1">
      <alignment vertical="center"/>
    </xf>
    <xf numFmtId="0" fontId="2" fillId="0" borderId="2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7" fillId="0" borderId="12" xfId="0" applyFont="1" applyFill="1" applyBorder="1" applyAlignment="1">
      <alignment/>
    </xf>
    <xf numFmtId="0" fontId="7" fillId="0" borderId="26" xfId="0" applyFont="1" applyFill="1" applyBorder="1" applyAlignment="1">
      <alignment vertical="center" shrinkToFit="1"/>
    </xf>
    <xf numFmtId="0" fontId="7" fillId="0" borderId="26" xfId="0" applyFont="1" applyFill="1" applyBorder="1" applyAlignment="1">
      <alignment horizontal="right" vertical="center"/>
    </xf>
    <xf numFmtId="0" fontId="8" fillId="0" borderId="26" xfId="0" applyFont="1" applyBorder="1" applyAlignment="1">
      <alignment vertical="center"/>
    </xf>
    <xf numFmtId="0" fontId="10" fillId="0" borderId="0" xfId="0" applyFont="1" applyAlignment="1">
      <alignment/>
    </xf>
    <xf numFmtId="0" fontId="10" fillId="0" borderId="26" xfId="0" applyFont="1" applyBorder="1" applyAlignment="1">
      <alignment/>
    </xf>
    <xf numFmtId="38" fontId="7" fillId="0" borderId="19" xfId="49" applyFont="1" applyFill="1" applyBorder="1" applyAlignment="1">
      <alignment horizontal="right" vertical="center"/>
    </xf>
    <xf numFmtId="0" fontId="23" fillId="0" borderId="27" xfId="0" applyFont="1" applyBorder="1" applyAlignment="1">
      <alignment horizontal="center" vertical="center"/>
    </xf>
    <xf numFmtId="38" fontId="7" fillId="0" borderId="11" xfId="49" applyFont="1" applyBorder="1" applyAlignment="1">
      <alignment horizontal="right" vertical="center"/>
    </xf>
    <xf numFmtId="38" fontId="15" fillId="0" borderId="0" xfId="49" applyFont="1" applyBorder="1" applyAlignment="1">
      <alignment horizontal="right" vertical="center" shrinkToFit="1"/>
    </xf>
    <xf numFmtId="38" fontId="15" fillId="0" borderId="12" xfId="49" applyFont="1" applyBorder="1" applyAlignment="1">
      <alignment horizontal="right" vertical="center"/>
    </xf>
    <xf numFmtId="0" fontId="8" fillId="0" borderId="13" xfId="0" applyFont="1" applyBorder="1" applyAlignment="1">
      <alignment horizontal="center" vertical="center" shrinkToFit="1"/>
    </xf>
    <xf numFmtId="38" fontId="7" fillId="0" borderId="0" xfId="49" applyFont="1" applyBorder="1" applyAlignment="1">
      <alignment horizontal="right" vertical="center" shrinkToFit="1"/>
    </xf>
    <xf numFmtId="38" fontId="7" fillId="0" borderId="24" xfId="49" applyFont="1" applyBorder="1" applyAlignment="1">
      <alignment horizontal="right" vertical="center" shrinkToFit="1"/>
    </xf>
    <xf numFmtId="38" fontId="7" fillId="0" borderId="12" xfId="49" applyFont="1" applyBorder="1" applyAlignment="1">
      <alignment horizontal="right" vertical="center" shrinkToFit="1"/>
    </xf>
    <xf numFmtId="0" fontId="8" fillId="0" borderId="14" xfId="0" applyFont="1" applyBorder="1" applyAlignment="1">
      <alignment horizontal="center" vertical="center" shrinkToFit="1"/>
    </xf>
    <xf numFmtId="0" fontId="8" fillId="0" borderId="26" xfId="0" applyFont="1" applyFill="1" applyBorder="1" applyAlignment="1">
      <alignment vertical="center"/>
    </xf>
    <xf numFmtId="0" fontId="8" fillId="0" borderId="20" xfId="0" applyFont="1" applyBorder="1" applyAlignment="1">
      <alignment horizontal="right" vertical="center"/>
    </xf>
    <xf numFmtId="0" fontId="8" fillId="0" borderId="26" xfId="0" applyFont="1" applyBorder="1" applyAlignment="1">
      <alignment horizontal="right" vertical="center"/>
    </xf>
    <xf numFmtId="0" fontId="7" fillId="0" borderId="25" xfId="0" applyFont="1" applyBorder="1" applyAlignment="1">
      <alignment vertical="center"/>
    </xf>
    <xf numFmtId="0" fontId="7" fillId="0" borderId="15" xfId="0" applyFont="1" applyBorder="1" applyAlignment="1">
      <alignment vertical="center"/>
    </xf>
    <xf numFmtId="38" fontId="15" fillId="0" borderId="24" xfId="49" applyFont="1" applyBorder="1" applyAlignment="1">
      <alignment horizontal="right" vertical="center"/>
    </xf>
    <xf numFmtId="38" fontId="15" fillId="0" borderId="15" xfId="0" applyNumberFormat="1" applyFont="1" applyBorder="1" applyAlignment="1">
      <alignment horizontal="right" vertical="center" shrinkToFit="1"/>
    </xf>
    <xf numFmtId="187" fontId="7" fillId="3" borderId="28" xfId="0" applyNumberFormat="1" applyFont="1" applyFill="1" applyBorder="1" applyAlignment="1">
      <alignment horizontal="center" vertical="center" shrinkToFit="1"/>
    </xf>
    <xf numFmtId="0" fontId="7" fillId="0" borderId="0" xfId="0" applyFont="1" applyBorder="1" applyAlignment="1">
      <alignment vertical="center" shrinkToFit="1"/>
    </xf>
    <xf numFmtId="0" fontId="7" fillId="0" borderId="19" xfId="0" applyFont="1" applyBorder="1" applyAlignment="1">
      <alignment vertical="center" shrinkToFit="1"/>
    </xf>
    <xf numFmtId="0" fontId="7" fillId="32" borderId="29" xfId="0" applyFont="1" applyFill="1" applyBorder="1" applyAlignment="1">
      <alignment vertical="center"/>
    </xf>
    <xf numFmtId="0" fontId="7" fillId="32" borderId="29" xfId="0" applyFont="1" applyFill="1" applyBorder="1" applyAlignment="1">
      <alignment vertical="center" shrinkToFit="1"/>
    </xf>
    <xf numFmtId="0" fontId="9" fillId="0" borderId="20" xfId="0" applyFont="1" applyBorder="1" applyAlignment="1">
      <alignment vertical="center"/>
    </xf>
    <xf numFmtId="0" fontId="7" fillId="0" borderId="26" xfId="0" applyFont="1" applyBorder="1" applyAlignment="1">
      <alignment vertical="center"/>
    </xf>
    <xf numFmtId="207" fontId="7" fillId="0" borderId="0" xfId="49" applyNumberFormat="1" applyFont="1" applyBorder="1" applyAlignment="1">
      <alignment horizontal="right" vertical="center"/>
    </xf>
    <xf numFmtId="0" fontId="8" fillId="0" borderId="20" xfId="0" applyFont="1" applyFill="1" applyBorder="1" applyAlignment="1">
      <alignment vertical="center"/>
    </xf>
    <xf numFmtId="0" fontId="8" fillId="0" borderId="20" xfId="0" applyFont="1" applyFill="1" applyBorder="1" applyAlignment="1">
      <alignment horizontal="right" vertical="center"/>
    </xf>
    <xf numFmtId="0" fontId="9" fillId="0" borderId="0" xfId="0" applyFont="1" applyFill="1" applyBorder="1" applyAlignment="1">
      <alignment vertical="center"/>
    </xf>
    <xf numFmtId="38" fontId="0" fillId="0" borderId="11" xfId="49" applyFont="1" applyBorder="1" applyAlignment="1">
      <alignment horizontal="right" vertical="center"/>
    </xf>
    <xf numFmtId="38" fontId="0" fillId="0" borderId="0" xfId="49" applyFont="1" applyFill="1" applyBorder="1" applyAlignment="1">
      <alignment horizontal="right" vertical="center"/>
    </xf>
    <xf numFmtId="38" fontId="7" fillId="0" borderId="11" xfId="49" applyFont="1" applyFill="1" applyBorder="1" applyAlignment="1">
      <alignment horizontal="right" vertical="center"/>
    </xf>
    <xf numFmtId="38" fontId="7" fillId="0" borderId="21" xfId="49" applyFont="1" applyFill="1" applyBorder="1" applyAlignment="1">
      <alignment horizontal="right" vertical="center"/>
    </xf>
    <xf numFmtId="38" fontId="0" fillId="0" borderId="19" xfId="49" applyFont="1" applyBorder="1" applyAlignment="1">
      <alignment horizontal="right" vertical="center"/>
    </xf>
    <xf numFmtId="38" fontId="0" fillId="0" borderId="19" xfId="49" applyFont="1" applyBorder="1" applyAlignment="1">
      <alignment horizontal="right" vertical="center" wrapText="1"/>
    </xf>
    <xf numFmtId="0" fontId="22" fillId="0" borderId="0" xfId="0" applyFont="1" applyFill="1" applyBorder="1" applyAlignment="1">
      <alignment horizontal="distributed" vertical="center" shrinkToFit="1"/>
    </xf>
    <xf numFmtId="38" fontId="5" fillId="0" borderId="0" xfId="49" applyFont="1" applyFill="1" applyBorder="1" applyAlignment="1">
      <alignment horizontal="right" vertical="center" shrinkToFit="1"/>
    </xf>
    <xf numFmtId="0" fontId="7" fillId="0" borderId="19" xfId="0" applyFont="1" applyBorder="1" applyAlignment="1">
      <alignment horizontal="left" vertical="center"/>
    </xf>
    <xf numFmtId="0" fontId="0" fillId="0" borderId="30" xfId="0" applyBorder="1" applyAlignment="1">
      <alignment horizontal="center" vertical="center"/>
    </xf>
    <xf numFmtId="0" fontId="7" fillId="0" borderId="30" xfId="0" applyFont="1" applyBorder="1" applyAlignment="1">
      <alignment horizontal="left" vertical="center"/>
    </xf>
    <xf numFmtId="0" fontId="0" fillId="0" borderId="30" xfId="0" applyFont="1" applyBorder="1" applyAlignment="1">
      <alignment horizontal="right" vertical="center"/>
    </xf>
    <xf numFmtId="38" fontId="0" fillId="0" borderId="31" xfId="49" applyFont="1" applyBorder="1" applyAlignment="1">
      <alignment horizontal="right" vertical="center"/>
    </xf>
    <xf numFmtId="38" fontId="0" fillId="0" borderId="11" xfId="49" applyFont="1" applyBorder="1" applyAlignment="1">
      <alignment horizontal="right" vertical="center" wrapText="1"/>
    </xf>
    <xf numFmtId="38" fontId="0" fillId="0" borderId="32" xfId="49" applyFont="1" applyBorder="1" applyAlignment="1">
      <alignment horizontal="right" vertical="center"/>
    </xf>
    <xf numFmtId="38" fontId="0" fillId="0" borderId="33" xfId="49" applyFont="1" applyBorder="1" applyAlignment="1">
      <alignment vertical="center"/>
    </xf>
    <xf numFmtId="38" fontId="0" fillId="0" borderId="34" xfId="49" applyFont="1" applyBorder="1" applyAlignment="1">
      <alignment vertical="center"/>
    </xf>
    <xf numFmtId="38" fontId="0" fillId="0" borderId="33" xfId="49" applyFont="1" applyBorder="1" applyAlignment="1">
      <alignment horizontal="right" vertical="center"/>
    </xf>
    <xf numFmtId="38" fontId="0" fillId="0" borderId="34" xfId="49" applyFont="1" applyBorder="1" applyAlignment="1">
      <alignment horizontal="right" vertical="center"/>
    </xf>
    <xf numFmtId="38" fontId="0" fillId="0" borderId="35" xfId="49" applyFont="1" applyBorder="1" applyAlignment="1">
      <alignment horizontal="right" vertical="center"/>
    </xf>
    <xf numFmtId="38" fontId="0" fillId="0" borderId="30" xfId="49" applyFont="1" applyBorder="1" applyAlignment="1">
      <alignment horizontal="right" vertical="center"/>
    </xf>
    <xf numFmtId="38" fontId="0" fillId="0" borderId="33" xfId="49" applyFont="1" applyBorder="1" applyAlignment="1">
      <alignment horizontal="right" vertical="center" wrapText="1"/>
    </xf>
    <xf numFmtId="0" fontId="7" fillId="0" borderId="36" xfId="0" applyFont="1" applyBorder="1" applyAlignment="1">
      <alignment horizontal="left" vertical="center"/>
    </xf>
    <xf numFmtId="0" fontId="0" fillId="0" borderId="37" xfId="0" applyFont="1" applyBorder="1" applyAlignment="1">
      <alignment horizontal="right" vertical="center"/>
    </xf>
    <xf numFmtId="38" fontId="0" fillId="0" borderId="36" xfId="49" applyFont="1" applyBorder="1" applyAlignment="1">
      <alignment horizontal="right" vertical="center"/>
    </xf>
    <xf numFmtId="38" fontId="0" fillId="0" borderId="38" xfId="49" applyFont="1" applyBorder="1" applyAlignment="1">
      <alignment horizontal="right" vertical="center"/>
    </xf>
    <xf numFmtId="38" fontId="0" fillId="0" borderId="36" xfId="49" applyFont="1" applyBorder="1" applyAlignment="1">
      <alignment horizontal="right" vertical="center" wrapText="1"/>
    </xf>
    <xf numFmtId="38" fontId="0" fillId="0" borderId="39" xfId="49" applyFont="1" applyBorder="1" applyAlignment="1">
      <alignment horizontal="right" vertical="center"/>
    </xf>
    <xf numFmtId="38" fontId="0" fillId="0" borderId="38" xfId="49" applyFont="1" applyBorder="1" applyAlignment="1">
      <alignment horizontal="right" vertical="center" wrapText="1"/>
    </xf>
    <xf numFmtId="0" fontId="7" fillId="0" borderId="40" xfId="0" applyFont="1" applyBorder="1" applyAlignment="1">
      <alignment horizontal="left" vertical="center"/>
    </xf>
    <xf numFmtId="0" fontId="0" fillId="0" borderId="41" xfId="0" applyFont="1" applyBorder="1" applyAlignment="1">
      <alignment horizontal="right" vertical="center"/>
    </xf>
    <xf numFmtId="38" fontId="0" fillId="0" borderId="40" xfId="49" applyFont="1" applyBorder="1" applyAlignment="1">
      <alignment horizontal="right" vertical="center"/>
    </xf>
    <xf numFmtId="38" fontId="0" fillId="0" borderId="42" xfId="49" applyFont="1" applyBorder="1" applyAlignment="1">
      <alignment horizontal="right" vertical="center"/>
    </xf>
    <xf numFmtId="38" fontId="0" fillId="0" borderId="40" xfId="49" applyFont="1" applyBorder="1" applyAlignment="1">
      <alignment horizontal="right" vertical="center" wrapText="1"/>
    </xf>
    <xf numFmtId="38" fontId="0" fillId="0" borderId="43" xfId="49" applyFont="1" applyBorder="1" applyAlignment="1">
      <alignment horizontal="right" vertical="center"/>
    </xf>
    <xf numFmtId="38" fontId="0" fillId="0" borderId="42" xfId="49" applyFont="1" applyBorder="1" applyAlignment="1">
      <alignment horizontal="right" vertical="center" wrapText="1"/>
    </xf>
    <xf numFmtId="0" fontId="8" fillId="0" borderId="26" xfId="0" applyFont="1" applyBorder="1" applyAlignment="1">
      <alignment vertical="center" shrinkToFit="1"/>
    </xf>
    <xf numFmtId="38" fontId="15" fillId="0" borderId="0" xfId="49" applyFont="1" applyFill="1" applyBorder="1" applyAlignment="1">
      <alignment horizontal="center" vertical="center"/>
    </xf>
    <xf numFmtId="38" fontId="15" fillId="0" borderId="11" xfId="49" applyFont="1" applyBorder="1" applyAlignment="1">
      <alignment horizontal="right" vertical="center"/>
    </xf>
    <xf numFmtId="38" fontId="15" fillId="0" borderId="11" xfId="49" applyFont="1" applyFill="1" applyBorder="1" applyAlignment="1">
      <alignment horizontal="right" vertical="center"/>
    </xf>
    <xf numFmtId="0" fontId="8" fillId="0" borderId="10" xfId="0" applyFont="1" applyFill="1" applyBorder="1" applyAlignment="1">
      <alignment/>
    </xf>
    <xf numFmtId="38" fontId="15" fillId="0" borderId="31" xfId="49" applyFont="1" applyBorder="1" applyAlignment="1">
      <alignment horizontal="right" vertical="center"/>
    </xf>
    <xf numFmtId="38" fontId="15" fillId="0" borderId="33" xfId="49" applyFont="1" applyBorder="1" applyAlignment="1">
      <alignment horizontal="right" vertical="center"/>
    </xf>
    <xf numFmtId="38" fontId="0" fillId="0" borderId="33" xfId="0" applyNumberFormat="1" applyBorder="1" applyAlignment="1">
      <alignment vertical="center"/>
    </xf>
    <xf numFmtId="49" fontId="9" fillId="0" borderId="20" xfId="0" applyNumberFormat="1" applyFont="1" applyBorder="1" applyAlignment="1">
      <alignment horizontal="right" vertical="center" shrinkToFit="1"/>
    </xf>
    <xf numFmtId="0" fontId="9" fillId="0" borderId="20" xfId="0" applyFont="1" applyFill="1" applyBorder="1" applyAlignment="1">
      <alignment horizontal="left" vertical="center" shrinkToFit="1"/>
    </xf>
    <xf numFmtId="38" fontId="5" fillId="0" borderId="0" xfId="49" applyFont="1" applyAlignment="1">
      <alignment vertical="center"/>
    </xf>
    <xf numFmtId="38" fontId="9" fillId="0" borderId="0" xfId="49" applyFont="1" applyAlignment="1">
      <alignment horizontal="right" vertical="center"/>
    </xf>
    <xf numFmtId="38" fontId="28" fillId="0" borderId="44" xfId="49" applyFont="1" applyBorder="1" applyAlignment="1">
      <alignment vertical="center" wrapText="1"/>
    </xf>
    <xf numFmtId="38" fontId="28" fillId="0" borderId="14" xfId="49" applyFont="1" applyBorder="1" applyAlignment="1">
      <alignment horizontal="center" vertical="center" wrapText="1"/>
    </xf>
    <xf numFmtId="0" fontId="6" fillId="0" borderId="0" xfId="0" applyFont="1" applyAlignment="1">
      <alignment vertical="center"/>
    </xf>
    <xf numFmtId="0" fontId="36" fillId="0" borderId="0" xfId="0" applyFont="1" applyFill="1" applyBorder="1" applyAlignment="1">
      <alignment/>
    </xf>
    <xf numFmtId="0" fontId="37" fillId="0" borderId="0" xfId="0" applyFont="1" applyFill="1" applyBorder="1" applyAlignment="1">
      <alignment vertical="center" shrinkToFit="1"/>
    </xf>
    <xf numFmtId="208" fontId="4" fillId="0" borderId="0" xfId="0" applyNumberFormat="1" applyFont="1" applyFill="1" applyAlignment="1" quotePrefix="1">
      <alignment horizontal="right"/>
    </xf>
    <xf numFmtId="209" fontId="4" fillId="0" borderId="0" xfId="0" applyNumberFormat="1" applyFont="1" applyFill="1" applyAlignment="1" quotePrefix="1">
      <alignment horizontal="right"/>
    </xf>
    <xf numFmtId="193" fontId="5" fillId="0" borderId="0" xfId="0" applyNumberFormat="1" applyFont="1" applyFill="1" applyBorder="1" applyAlignment="1" quotePrefix="1">
      <alignment horizontal="right"/>
    </xf>
    <xf numFmtId="38" fontId="5" fillId="0" borderId="0" xfId="49" applyFont="1" applyBorder="1" applyAlignment="1">
      <alignment horizontal="right" vertical="center"/>
    </xf>
    <xf numFmtId="0" fontId="5" fillId="0" borderId="0" xfId="0" applyFont="1" applyFill="1" applyBorder="1" applyAlignment="1">
      <alignment vertical="center" shrinkToFit="1"/>
    </xf>
    <xf numFmtId="208" fontId="5" fillId="0" borderId="0" xfId="0" applyNumberFormat="1" applyFont="1" applyFill="1" applyAlignment="1">
      <alignment horizontal="right"/>
    </xf>
    <xf numFmtId="209" fontId="5" fillId="0" borderId="0" xfId="0" applyNumberFormat="1" applyFont="1" applyFill="1" applyAlignment="1">
      <alignment horizontal="right"/>
    </xf>
    <xf numFmtId="208" fontId="5" fillId="0" borderId="0" xfId="0" applyNumberFormat="1" applyFont="1" applyFill="1" applyAlignment="1" quotePrefix="1">
      <alignment horizontal="right"/>
    </xf>
    <xf numFmtId="209" fontId="5" fillId="0" borderId="0" xfId="0" applyNumberFormat="1" applyFont="1" applyFill="1" applyAlignment="1" quotePrefix="1">
      <alignment horizontal="right"/>
    </xf>
    <xf numFmtId="0" fontId="35" fillId="0" borderId="0" xfId="0" applyFont="1" applyFill="1" applyAlignment="1">
      <alignment/>
    </xf>
    <xf numFmtId="209" fontId="4" fillId="0" borderId="0" xfId="0" applyNumberFormat="1" applyFont="1" applyFill="1" applyAlignment="1">
      <alignment horizontal="right"/>
    </xf>
    <xf numFmtId="0" fontId="36" fillId="0" borderId="0" xfId="0" applyFont="1" applyFill="1" applyAlignment="1">
      <alignment/>
    </xf>
    <xf numFmtId="0" fontId="35" fillId="0" borderId="0" xfId="0" applyFont="1" applyFill="1" applyBorder="1" applyAlignment="1">
      <alignment/>
    </xf>
    <xf numFmtId="0" fontId="36" fillId="0" borderId="20" xfId="0" applyFont="1" applyFill="1" applyBorder="1" applyAlignment="1">
      <alignment/>
    </xf>
    <xf numFmtId="0" fontId="5" fillId="0" borderId="20" xfId="0" applyFont="1" applyFill="1" applyBorder="1" applyAlignment="1">
      <alignment vertical="center" shrinkToFit="1"/>
    </xf>
    <xf numFmtId="208" fontId="5" fillId="0" borderId="20" xfId="0" applyNumberFormat="1" applyFont="1" applyFill="1" applyBorder="1" applyAlignment="1" quotePrefix="1">
      <alignment horizontal="right"/>
    </xf>
    <xf numFmtId="209" fontId="5" fillId="0" borderId="20" xfId="0" applyNumberFormat="1" applyFont="1" applyFill="1" applyBorder="1" applyAlignment="1" quotePrefix="1">
      <alignment horizontal="right"/>
    </xf>
    <xf numFmtId="209" fontId="5" fillId="0" borderId="20" xfId="0" applyNumberFormat="1" applyFont="1" applyFill="1" applyBorder="1" applyAlignment="1">
      <alignment horizontal="right"/>
    </xf>
    <xf numFmtId="38" fontId="5" fillId="0" borderId="20" xfId="49" applyFont="1" applyBorder="1" applyAlignment="1">
      <alignment horizontal="right" vertical="center"/>
    </xf>
    <xf numFmtId="38" fontId="9" fillId="0" borderId="20" xfId="49" applyFont="1" applyBorder="1" applyAlignment="1">
      <alignment horizontal="right" vertical="center"/>
    </xf>
    <xf numFmtId="38" fontId="5" fillId="0" borderId="0" xfId="49" applyFont="1" applyAlignment="1">
      <alignment horizontal="right" vertical="center"/>
    </xf>
    <xf numFmtId="0" fontId="6" fillId="0" borderId="0" xfId="0" applyFont="1" applyBorder="1" applyAlignment="1">
      <alignment vertical="center"/>
    </xf>
    <xf numFmtId="0" fontId="8" fillId="0" borderId="45" xfId="0" applyFont="1" applyBorder="1" applyAlignment="1">
      <alignment vertical="center" wrapText="1"/>
    </xf>
    <xf numFmtId="0" fontId="9" fillId="0" borderId="0" xfId="0" applyFont="1" applyFill="1" applyBorder="1" applyAlignment="1">
      <alignment horizontal="distributed" vertical="center" shrinkToFit="1"/>
    </xf>
    <xf numFmtId="38" fontId="0" fillId="0" borderId="0" xfId="0" applyNumberFormat="1" applyAlignment="1">
      <alignment vertical="center"/>
    </xf>
    <xf numFmtId="0" fontId="2" fillId="0" borderId="0" xfId="49" applyNumberFormat="1" applyFont="1" applyBorder="1" applyAlignment="1">
      <alignment horizontal="right" vertical="center"/>
    </xf>
    <xf numFmtId="0" fontId="2" fillId="0" borderId="0" xfId="49" applyNumberFormat="1" applyFont="1" applyBorder="1" applyAlignment="1" applyProtection="1">
      <alignment horizontal="right" vertical="center"/>
      <protection locked="0"/>
    </xf>
    <xf numFmtId="3" fontId="2" fillId="0" borderId="0" xfId="49" applyNumberFormat="1" applyFont="1" applyBorder="1" applyAlignment="1">
      <alignment horizontal="right" vertical="center"/>
    </xf>
    <xf numFmtId="38" fontId="2" fillId="0" borderId="0" xfId="49" applyFont="1" applyBorder="1" applyAlignment="1">
      <alignment horizontal="right" vertical="center"/>
    </xf>
    <xf numFmtId="38" fontId="2" fillId="0" borderId="33" xfId="49" applyFont="1" applyBorder="1" applyAlignment="1">
      <alignment horizontal="right" vertical="center"/>
    </xf>
    <xf numFmtId="0" fontId="2" fillId="0" borderId="0" xfId="49" applyNumberFormat="1" applyFont="1" applyFill="1" applyBorder="1" applyAlignment="1">
      <alignment horizontal="right" vertical="center"/>
    </xf>
    <xf numFmtId="0" fontId="2" fillId="0" borderId="33" xfId="49" applyNumberFormat="1" applyFont="1" applyBorder="1" applyAlignment="1">
      <alignment horizontal="right" vertical="center"/>
    </xf>
    <xf numFmtId="38" fontId="2" fillId="0" borderId="0" xfId="49" applyFont="1" applyBorder="1" applyAlignment="1" applyProtection="1">
      <alignment horizontal="right" vertical="center"/>
      <protection locked="0"/>
    </xf>
    <xf numFmtId="0" fontId="2" fillId="0" borderId="19" xfId="49" applyNumberFormat="1" applyFont="1" applyFill="1" applyBorder="1" applyAlignment="1">
      <alignment horizontal="right" vertical="center"/>
    </xf>
    <xf numFmtId="0" fontId="2" fillId="0" borderId="46" xfId="49" applyNumberFormat="1" applyFont="1" applyBorder="1" applyAlignment="1">
      <alignment horizontal="right" vertical="center"/>
    </xf>
    <xf numFmtId="0" fontId="7" fillId="32" borderId="44" xfId="0" applyFont="1" applyFill="1" applyBorder="1" applyAlignment="1">
      <alignment vertical="center" wrapText="1"/>
    </xf>
    <xf numFmtId="0" fontId="7" fillId="32" borderId="47" xfId="0" applyFont="1" applyFill="1" applyBorder="1" applyAlignment="1">
      <alignment vertical="center" wrapText="1"/>
    </xf>
    <xf numFmtId="0" fontId="0" fillId="0" borderId="0" xfId="0" applyFont="1" applyAlignment="1">
      <alignment vertical="center"/>
    </xf>
    <xf numFmtId="49" fontId="8" fillId="0" borderId="0" xfId="0" applyNumberFormat="1" applyFont="1" applyBorder="1" applyAlignment="1">
      <alignment vertical="center"/>
    </xf>
    <xf numFmtId="187" fontId="8" fillId="3" borderId="0" xfId="0" applyNumberFormat="1" applyFont="1" applyFill="1" applyBorder="1" applyAlignment="1">
      <alignment horizontal="right" vertical="center" shrinkToFit="1"/>
    </xf>
    <xf numFmtId="187" fontId="8" fillId="33" borderId="0" xfId="0" applyNumberFormat="1" applyFont="1" applyFill="1" applyBorder="1" applyAlignment="1">
      <alignment horizontal="right" vertical="center" shrinkToFit="1"/>
    </xf>
    <xf numFmtId="38" fontId="34" fillId="0" borderId="0" xfId="49" applyFont="1" applyBorder="1" applyAlignment="1">
      <alignment horizontal="right" vertical="center" shrinkToFit="1"/>
    </xf>
    <xf numFmtId="38" fontId="34" fillId="0" borderId="15" xfId="49" applyFont="1" applyBorder="1" applyAlignment="1">
      <alignment horizontal="right" vertical="center" shrinkToFit="1"/>
    </xf>
    <xf numFmtId="187" fontId="7" fillId="34" borderId="28" xfId="0" applyNumberFormat="1" applyFont="1" applyFill="1" applyBorder="1" applyAlignment="1">
      <alignment horizontal="center" vertical="center" shrinkToFit="1"/>
    </xf>
    <xf numFmtId="187" fontId="8" fillId="34" borderId="0" xfId="0" applyNumberFormat="1" applyFont="1" applyFill="1" applyBorder="1" applyAlignment="1">
      <alignment horizontal="right" vertical="center" shrinkToFit="1"/>
    </xf>
    <xf numFmtId="38" fontId="29" fillId="0" borderId="0" xfId="49" applyFont="1" applyBorder="1" applyAlignment="1">
      <alignment horizontal="center"/>
    </xf>
    <xf numFmtId="38" fontId="9" fillId="0" borderId="0" xfId="49" applyFont="1" applyFill="1" applyBorder="1" applyAlignment="1">
      <alignment horizontal="center" vertical="center"/>
    </xf>
    <xf numFmtId="38" fontId="21" fillId="0" borderId="0" xfId="49" applyFont="1" applyFill="1" applyBorder="1" applyAlignment="1">
      <alignment horizontal="right" vertical="center" shrinkToFit="1"/>
    </xf>
    <xf numFmtId="0" fontId="5" fillId="0" borderId="0" xfId="0" applyFont="1" applyFill="1" applyAlignment="1">
      <alignment vertical="center"/>
    </xf>
    <xf numFmtId="38" fontId="9" fillId="0" borderId="0" xfId="49"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29" fillId="0" borderId="0" xfId="49" applyFont="1" applyBorder="1" applyAlignment="1">
      <alignment/>
    </xf>
    <xf numFmtId="0" fontId="29" fillId="0" borderId="0" xfId="0" applyFont="1" applyBorder="1" applyAlignment="1">
      <alignment horizontal="center" vertical="center"/>
    </xf>
    <xf numFmtId="193" fontId="28" fillId="0" borderId="0" xfId="0" applyNumberFormat="1" applyFont="1" applyBorder="1" applyAlignment="1">
      <alignment horizontal="center" vertical="center"/>
    </xf>
    <xf numFmtId="38" fontId="28" fillId="0" borderId="0" xfId="49" applyFont="1" applyBorder="1" applyAlignment="1">
      <alignment vertical="center" wrapText="1"/>
    </xf>
    <xf numFmtId="38" fontId="28" fillId="0" borderId="0" xfId="49" applyFont="1" applyBorder="1" applyAlignment="1">
      <alignment horizontal="center" vertical="center" wrapText="1"/>
    </xf>
    <xf numFmtId="208" fontId="4" fillId="0" borderId="0" xfId="0" applyNumberFormat="1" applyFont="1" applyFill="1" applyBorder="1" applyAlignment="1" quotePrefix="1">
      <alignment horizontal="right"/>
    </xf>
    <xf numFmtId="209" fontId="4" fillId="0" borderId="0" xfId="0" applyNumberFormat="1" applyFont="1" applyFill="1" applyBorder="1" applyAlignment="1" quotePrefix="1">
      <alignment horizontal="right"/>
    </xf>
    <xf numFmtId="208" fontId="5" fillId="0" borderId="0" xfId="0" applyNumberFormat="1" applyFont="1" applyFill="1" applyBorder="1" applyAlignment="1">
      <alignment horizontal="right"/>
    </xf>
    <xf numFmtId="209" fontId="5" fillId="0" borderId="0" xfId="0" applyNumberFormat="1" applyFont="1" applyFill="1" applyBorder="1" applyAlignment="1">
      <alignment horizontal="right"/>
    </xf>
    <xf numFmtId="208" fontId="5" fillId="0" borderId="0" xfId="0" applyNumberFormat="1" applyFont="1" applyFill="1" applyBorder="1" applyAlignment="1" quotePrefix="1">
      <alignment horizontal="right"/>
    </xf>
    <xf numFmtId="209" fontId="5" fillId="0" borderId="0" xfId="0" applyNumberFormat="1" applyFont="1" applyFill="1" applyBorder="1" applyAlignment="1" quotePrefix="1">
      <alignment horizontal="right"/>
    </xf>
    <xf numFmtId="209" fontId="4" fillId="0" borderId="0" xfId="0" applyNumberFormat="1" applyFont="1" applyFill="1" applyBorder="1" applyAlignment="1">
      <alignment horizontal="right"/>
    </xf>
    <xf numFmtId="193" fontId="4" fillId="0" borderId="0" xfId="0" applyNumberFormat="1" applyFont="1" applyFill="1" applyBorder="1" applyAlignment="1" quotePrefix="1">
      <alignment horizontal="right"/>
    </xf>
    <xf numFmtId="38" fontId="4" fillId="0" borderId="0" xfId="49" applyFont="1" applyBorder="1" applyAlignment="1">
      <alignment horizontal="right" vertical="center"/>
    </xf>
    <xf numFmtId="0" fontId="4" fillId="0" borderId="0" xfId="0" applyFont="1" applyAlignment="1">
      <alignment vertical="center"/>
    </xf>
    <xf numFmtId="0" fontId="5" fillId="0" borderId="0" xfId="0" applyFont="1" applyAlignment="1">
      <alignment horizontal="right" vertical="center"/>
    </xf>
    <xf numFmtId="49" fontId="6" fillId="0" borderId="0" xfId="0" applyNumberFormat="1" applyFont="1" applyFill="1" applyBorder="1" applyAlignment="1">
      <alignment vertical="center" shrinkToFit="1"/>
    </xf>
    <xf numFmtId="49" fontId="39" fillId="0" borderId="0" xfId="0" applyNumberFormat="1" applyFont="1" applyFill="1" applyAlignment="1">
      <alignment vertical="center" shrinkToFit="1"/>
    </xf>
    <xf numFmtId="49" fontId="6" fillId="0" borderId="0" xfId="0" applyNumberFormat="1" applyFont="1" applyFill="1" applyAlignment="1">
      <alignment vertical="center" shrinkToFit="1"/>
    </xf>
    <xf numFmtId="0" fontId="6" fillId="0" borderId="0" xfId="0" applyFont="1" applyAlignment="1">
      <alignment vertical="center" shrinkToFit="1"/>
    </xf>
    <xf numFmtId="0" fontId="6" fillId="0" borderId="0" xfId="0" applyFont="1" applyFill="1" applyBorder="1" applyAlignment="1">
      <alignment vertical="center" shrinkToFit="1"/>
    </xf>
    <xf numFmtId="49" fontId="6" fillId="0" borderId="0" xfId="0" applyNumberFormat="1" applyFont="1" applyAlignment="1">
      <alignment vertical="center" shrinkToFit="1"/>
    </xf>
    <xf numFmtId="0" fontId="40" fillId="0" borderId="0" xfId="0" applyFont="1" applyFill="1" applyAlignment="1">
      <alignment horizontal="center" vertical="center" shrinkToFit="1"/>
    </xf>
    <xf numFmtId="0" fontId="6" fillId="0" borderId="0" xfId="0" applyFont="1" applyAlignment="1">
      <alignment horizontal="center" vertical="center" shrinkToFit="1"/>
    </xf>
    <xf numFmtId="0" fontId="39" fillId="0" borderId="0" xfId="0" applyFont="1" applyFill="1" applyAlignment="1">
      <alignment horizontal="center" vertical="center" shrinkToFit="1"/>
    </xf>
    <xf numFmtId="0" fontId="31" fillId="0" borderId="0" xfId="0" applyFont="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Alignment="1">
      <alignment horizontal="center" vertical="center" shrinkToFit="1"/>
    </xf>
    <xf numFmtId="38" fontId="4" fillId="0" borderId="0" xfId="49" applyFont="1" applyFill="1" applyBorder="1" applyAlignment="1">
      <alignment horizontal="right" vertical="center" shrinkToFit="1"/>
    </xf>
    <xf numFmtId="0" fontId="4" fillId="0" borderId="0" xfId="0" applyFont="1" applyBorder="1" applyAlignment="1">
      <alignment horizontal="right" vertical="center"/>
    </xf>
    <xf numFmtId="0" fontId="5" fillId="0" borderId="19" xfId="0" applyFont="1" applyBorder="1" applyAlignment="1">
      <alignment horizontal="right" vertical="center"/>
    </xf>
    <xf numFmtId="0" fontId="40" fillId="0" borderId="24"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5" fillId="0" borderId="12" xfId="0" applyFont="1" applyBorder="1" applyAlignment="1">
      <alignment vertical="center"/>
    </xf>
    <xf numFmtId="0" fontId="40" fillId="0" borderId="21" xfId="0" applyFont="1" applyFill="1" applyBorder="1" applyAlignment="1">
      <alignment horizontal="center" vertical="center" shrinkToFit="1"/>
    </xf>
    <xf numFmtId="49" fontId="31" fillId="0" borderId="0" xfId="0" applyNumberFormat="1" applyFont="1" applyFill="1" applyBorder="1" applyAlignment="1">
      <alignment vertical="center" shrinkToFit="1"/>
    </xf>
    <xf numFmtId="49" fontId="31" fillId="0" borderId="0" xfId="0" applyNumberFormat="1" applyFont="1" applyFill="1" applyAlignment="1">
      <alignment vertical="center" shrinkToFit="1"/>
    </xf>
    <xf numFmtId="49" fontId="40" fillId="0" borderId="0" xfId="0" applyNumberFormat="1" applyFont="1" applyFill="1" applyAlignment="1">
      <alignment vertical="center" shrinkToFit="1"/>
    </xf>
    <xf numFmtId="0" fontId="31" fillId="0" borderId="0" xfId="0" applyFont="1" applyAlignment="1">
      <alignment vertical="center" shrinkToFit="1"/>
    </xf>
    <xf numFmtId="0" fontId="41" fillId="0" borderId="0" xfId="0" applyFont="1" applyFill="1" applyBorder="1" applyAlignment="1">
      <alignment horizontal="distributed" vertical="center" shrinkToFit="1"/>
    </xf>
    <xf numFmtId="193" fontId="4" fillId="0" borderId="11" xfId="0" applyNumberFormat="1" applyFont="1" applyFill="1" applyBorder="1" applyAlignment="1" quotePrefix="1">
      <alignment horizontal="right"/>
    </xf>
    <xf numFmtId="38" fontId="4" fillId="0" borderId="11" xfId="49" applyFont="1" applyBorder="1" applyAlignment="1">
      <alignment horizontal="right" vertical="center"/>
    </xf>
    <xf numFmtId="0" fontId="8" fillId="0" borderId="26" xfId="0" applyFont="1" applyFill="1" applyBorder="1" applyAlignment="1">
      <alignment horizontal="right"/>
    </xf>
    <xf numFmtId="208" fontId="9" fillId="0" borderId="0" xfId="0" applyNumberFormat="1" applyFont="1" applyFill="1" applyAlignment="1" quotePrefix="1">
      <alignment horizontal="right"/>
    </xf>
    <xf numFmtId="209" fontId="9" fillId="0" borderId="0" xfId="0" applyNumberFormat="1" applyFont="1" applyFill="1" applyAlignment="1" quotePrefix="1">
      <alignment horizontal="right"/>
    </xf>
    <xf numFmtId="209" fontId="9" fillId="0" borderId="0" xfId="0" applyNumberFormat="1" applyFont="1" applyFill="1" applyAlignment="1">
      <alignment horizontal="right"/>
    </xf>
    <xf numFmtId="208" fontId="9" fillId="0" borderId="0" xfId="0" applyNumberFormat="1" applyFont="1" applyFill="1" applyAlignment="1">
      <alignment horizontal="right"/>
    </xf>
    <xf numFmtId="193" fontId="9" fillId="0" borderId="0" xfId="0" applyNumberFormat="1" applyFont="1" applyFill="1" applyBorder="1" applyAlignment="1" quotePrefix="1">
      <alignment horizontal="right"/>
    </xf>
    <xf numFmtId="38" fontId="9" fillId="0" borderId="0" xfId="49" applyFont="1" applyBorder="1" applyAlignment="1">
      <alignment horizontal="right" vertical="center"/>
    </xf>
    <xf numFmtId="49" fontId="9" fillId="0" borderId="0" xfId="0" applyNumberFormat="1" applyFont="1" applyAlignment="1">
      <alignment horizontal="right" vertical="center"/>
    </xf>
    <xf numFmtId="49" fontId="9" fillId="0" borderId="0" xfId="0" applyNumberFormat="1" applyFont="1" applyBorder="1" applyAlignment="1">
      <alignment horizontal="right" vertical="center"/>
    </xf>
    <xf numFmtId="38" fontId="2" fillId="0" borderId="19" xfId="49" applyFont="1" applyBorder="1" applyAlignment="1">
      <alignment horizontal="right" vertical="center"/>
    </xf>
    <xf numFmtId="187" fontId="2" fillId="0" borderId="0" xfId="49" applyNumberFormat="1" applyFont="1" applyBorder="1" applyAlignment="1">
      <alignment horizontal="right" vertical="center"/>
    </xf>
    <xf numFmtId="0" fontId="9" fillId="0" borderId="0" xfId="0" applyFont="1" applyFill="1" applyBorder="1" applyAlignment="1">
      <alignment horizontal="right" vertical="center"/>
    </xf>
    <xf numFmtId="38" fontId="9" fillId="0" borderId="0" xfId="49" applyFont="1" applyFill="1" applyBorder="1" applyAlignment="1">
      <alignment vertical="center"/>
    </xf>
    <xf numFmtId="0" fontId="2" fillId="0" borderId="13" xfId="0" applyFont="1" applyFill="1" applyBorder="1" applyAlignment="1">
      <alignment horizontal="center" vertical="center"/>
    </xf>
    <xf numFmtId="0" fontId="0" fillId="0" borderId="11" xfId="0" applyFill="1" applyBorder="1" applyAlignment="1">
      <alignment vertical="center"/>
    </xf>
    <xf numFmtId="0" fontId="9" fillId="0" borderId="0" xfId="0" applyFont="1" applyBorder="1" applyAlignment="1">
      <alignment horizontal="right"/>
    </xf>
    <xf numFmtId="0" fontId="7" fillId="0" borderId="44" xfId="0" applyFont="1" applyFill="1" applyBorder="1" applyAlignment="1">
      <alignment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38" fontId="33" fillId="0" borderId="0" xfId="49" applyFont="1" applyFill="1" applyBorder="1" applyAlignment="1">
      <alignment horizontal="right" vertical="center"/>
    </xf>
    <xf numFmtId="0" fontId="8" fillId="0" borderId="0" xfId="0" applyFont="1" applyFill="1" applyAlignment="1">
      <alignment vertical="center"/>
    </xf>
    <xf numFmtId="0" fontId="2" fillId="0" borderId="24" xfId="0" applyFont="1" applyFill="1" applyBorder="1" applyAlignment="1">
      <alignment horizontal="center" vertical="center"/>
    </xf>
    <xf numFmtId="0" fontId="8" fillId="0" borderId="14" xfId="0" applyFont="1" applyFill="1" applyBorder="1" applyAlignment="1">
      <alignment horizontal="center" vertical="center"/>
    </xf>
    <xf numFmtId="0" fontId="7" fillId="0" borderId="11" xfId="0" applyFont="1" applyFill="1" applyBorder="1" applyAlignment="1">
      <alignment vertical="center"/>
    </xf>
    <xf numFmtId="0" fontId="7" fillId="0" borderId="19" xfId="0" applyFont="1" applyFill="1" applyBorder="1" applyAlignment="1">
      <alignment vertical="center"/>
    </xf>
    <xf numFmtId="0" fontId="7" fillId="35" borderId="27" xfId="0" applyFont="1" applyFill="1" applyBorder="1" applyAlignment="1">
      <alignment horizontal="center" vertical="center"/>
    </xf>
    <xf numFmtId="0" fontId="7" fillId="35" borderId="48" xfId="0" applyFont="1" applyFill="1" applyBorder="1" applyAlignment="1">
      <alignment vertical="center"/>
    </xf>
    <xf numFmtId="0" fontId="7" fillId="35" borderId="44" xfId="0" applyFont="1" applyFill="1" applyBorder="1" applyAlignment="1">
      <alignment vertical="center"/>
    </xf>
    <xf numFmtId="0" fontId="8" fillId="35" borderId="12" xfId="0" applyFont="1" applyFill="1" applyBorder="1" applyAlignment="1">
      <alignment horizontal="center" vertical="center"/>
    </xf>
    <xf numFmtId="0" fontId="2" fillId="35" borderId="44" xfId="0" applyFont="1" applyFill="1" applyBorder="1" applyAlignment="1">
      <alignment vertical="center"/>
    </xf>
    <xf numFmtId="0" fontId="2" fillId="35" borderId="44" xfId="0" applyFont="1" applyFill="1" applyBorder="1" applyAlignment="1">
      <alignment horizontal="right" vertical="center"/>
    </xf>
    <xf numFmtId="0" fontId="2" fillId="35" borderId="0" xfId="0" applyFont="1" applyFill="1" applyBorder="1" applyAlignment="1">
      <alignment vertical="center"/>
    </xf>
    <xf numFmtId="0" fontId="2" fillId="35" borderId="10" xfId="0" applyFont="1" applyFill="1" applyBorder="1" applyAlignment="1">
      <alignment horizontal="left" vertical="center"/>
    </xf>
    <xf numFmtId="0" fontId="2" fillId="35" borderId="10" xfId="0" applyFont="1" applyFill="1" applyBorder="1" applyAlignment="1">
      <alignment vertical="center"/>
    </xf>
    <xf numFmtId="0" fontId="2" fillId="35" borderId="27" xfId="0" applyFont="1" applyFill="1" applyBorder="1" applyAlignment="1">
      <alignment horizontal="center" vertical="center" wrapText="1"/>
    </xf>
    <xf numFmtId="0" fontId="2" fillId="35" borderId="47" xfId="0" applyFont="1" applyFill="1" applyBorder="1" applyAlignment="1">
      <alignment horizontal="right" vertical="center"/>
    </xf>
    <xf numFmtId="0" fontId="2" fillId="35" borderId="15" xfId="0" applyFont="1" applyFill="1" applyBorder="1" applyAlignment="1">
      <alignment horizontal="right" vertical="center"/>
    </xf>
    <xf numFmtId="0" fontId="2" fillId="35" borderId="49" xfId="0" applyFont="1" applyFill="1" applyBorder="1" applyAlignment="1">
      <alignment/>
    </xf>
    <xf numFmtId="0" fontId="2" fillId="35" borderId="44" xfId="0" applyFont="1" applyFill="1" applyBorder="1" applyAlignment="1">
      <alignment vertical="center"/>
    </xf>
    <xf numFmtId="0" fontId="11" fillId="35" borderId="50" xfId="0" applyFont="1" applyFill="1" applyBorder="1" applyAlignment="1">
      <alignment horizontal="center" vertical="center" wrapText="1"/>
    </xf>
    <xf numFmtId="0" fontId="8" fillId="0" borderId="0" xfId="0" applyFont="1" applyFill="1" applyAlignment="1">
      <alignment horizontal="left" vertical="center"/>
    </xf>
    <xf numFmtId="38" fontId="8" fillId="0" borderId="11" xfId="49" applyFont="1" applyFill="1" applyBorder="1" applyAlignment="1">
      <alignment horizontal="right" vertical="center" shrinkToFit="1"/>
    </xf>
    <xf numFmtId="38" fontId="13" fillId="0" borderId="11" xfId="49" applyFont="1" applyFill="1" applyBorder="1" applyAlignment="1">
      <alignment horizontal="right" vertical="center" shrinkToFit="1"/>
    </xf>
    <xf numFmtId="38" fontId="13" fillId="0" borderId="24" xfId="49" applyFont="1" applyFill="1" applyBorder="1" applyAlignment="1">
      <alignment horizontal="right" vertical="center" shrinkToFit="1"/>
    </xf>
    <xf numFmtId="38" fontId="13" fillId="0" borderId="0" xfId="49" applyFont="1" applyFill="1" applyBorder="1" applyAlignment="1">
      <alignment horizontal="right" vertical="center" shrinkToFit="1"/>
    </xf>
    <xf numFmtId="38" fontId="13" fillId="0" borderId="12" xfId="49" applyFont="1" applyFill="1" applyBorder="1" applyAlignment="1">
      <alignment horizontal="right" vertical="center" shrinkToFit="1"/>
    </xf>
    <xf numFmtId="0" fontId="27" fillId="35" borderId="51" xfId="0" applyFont="1" applyFill="1" applyBorder="1" applyAlignment="1">
      <alignment horizontal="left"/>
    </xf>
    <xf numFmtId="0" fontId="30" fillId="35" borderId="20" xfId="0" applyFont="1" applyFill="1" applyBorder="1" applyAlignment="1">
      <alignment horizontal="left"/>
    </xf>
    <xf numFmtId="0" fontId="6" fillId="35" borderId="18" xfId="0" applyFont="1" applyFill="1" applyBorder="1" applyAlignment="1">
      <alignment/>
    </xf>
    <xf numFmtId="0" fontId="28" fillId="35" borderId="0" xfId="0" applyFont="1" applyFill="1" applyBorder="1" applyAlignment="1">
      <alignment/>
    </xf>
    <xf numFmtId="0" fontId="28" fillId="35" borderId="0" xfId="0" applyFont="1" applyFill="1" applyBorder="1" applyAlignment="1">
      <alignment vertical="center"/>
    </xf>
    <xf numFmtId="0" fontId="28" fillId="35" borderId="15" xfId="0" applyFont="1" applyFill="1" applyBorder="1" applyAlignment="1">
      <alignment vertical="center"/>
    </xf>
    <xf numFmtId="0" fontId="18" fillId="35" borderId="44" xfId="0" applyFont="1" applyFill="1" applyBorder="1" applyAlignment="1">
      <alignment horizontal="left"/>
    </xf>
    <xf numFmtId="0" fontId="2" fillId="35" borderId="49" xfId="0" applyFont="1" applyFill="1" applyBorder="1" applyAlignment="1">
      <alignment vertical="center"/>
    </xf>
    <xf numFmtId="0" fontId="2" fillId="35" borderId="44" xfId="0" applyFont="1" applyFill="1" applyBorder="1" applyAlignment="1">
      <alignment horizontal="center" vertical="center"/>
    </xf>
    <xf numFmtId="0" fontId="2" fillId="35" borderId="10" xfId="0" applyFont="1" applyFill="1" applyBorder="1" applyAlignment="1">
      <alignment horizontal="center" vertical="center"/>
    </xf>
    <xf numFmtId="0" fontId="8" fillId="35" borderId="0" xfId="0" applyFont="1" applyFill="1" applyBorder="1" applyAlignment="1">
      <alignment horizontal="center" vertical="center"/>
    </xf>
    <xf numFmtId="0" fontId="7" fillId="35" borderId="27" xfId="0" applyFont="1" applyFill="1" applyBorder="1" applyAlignment="1">
      <alignment vertical="center"/>
    </xf>
    <xf numFmtId="0" fontId="7" fillId="35" borderId="10" xfId="0" applyFont="1" applyFill="1" applyBorder="1" applyAlignment="1">
      <alignment vertical="center"/>
    </xf>
    <xf numFmtId="0" fontId="0" fillId="35" borderId="0" xfId="0" applyFill="1" applyBorder="1" applyAlignment="1">
      <alignment vertical="center"/>
    </xf>
    <xf numFmtId="0" fontId="2" fillId="35" borderId="44" xfId="0" applyFont="1" applyFill="1" applyBorder="1" applyAlignment="1">
      <alignment horizontal="left"/>
    </xf>
    <xf numFmtId="0" fontId="2" fillId="35" borderId="44" xfId="0" applyFont="1" applyFill="1" applyBorder="1" applyAlignment="1">
      <alignment horizontal="right"/>
    </xf>
    <xf numFmtId="0" fontId="2" fillId="35" borderId="12" xfId="0" applyFont="1" applyFill="1" applyBorder="1" applyAlignment="1">
      <alignment vertical="center" shrinkToFit="1"/>
    </xf>
    <xf numFmtId="0" fontId="23" fillId="35" borderId="27" xfId="0" applyFont="1" applyFill="1" applyBorder="1" applyAlignment="1">
      <alignment vertical="center" shrinkToFit="1"/>
    </xf>
    <xf numFmtId="38" fontId="7" fillId="0" borderId="12" xfId="49" applyFont="1" applyFill="1" applyBorder="1" applyAlignment="1">
      <alignment vertical="center"/>
    </xf>
    <xf numFmtId="38" fontId="7" fillId="0" borderId="21" xfId="49" applyFont="1" applyFill="1" applyBorder="1" applyAlignment="1">
      <alignment vertical="center"/>
    </xf>
    <xf numFmtId="0" fontId="14" fillId="35" borderId="27" xfId="0" applyFont="1" applyFill="1" applyBorder="1" applyAlignment="1">
      <alignment horizontal="center" vertical="top"/>
    </xf>
    <xf numFmtId="0" fontId="2" fillId="35" borderId="10" xfId="0" applyFont="1" applyFill="1" applyBorder="1" applyAlignment="1">
      <alignment horizontal="left"/>
    </xf>
    <xf numFmtId="0" fontId="2" fillId="35" borderId="0" xfId="0" applyFont="1" applyFill="1" applyBorder="1" applyAlignment="1">
      <alignment horizontal="left"/>
    </xf>
    <xf numFmtId="0" fontId="2" fillId="35" borderId="0" xfId="0" applyFont="1" applyFill="1" applyBorder="1" applyAlignment="1">
      <alignment horizontal="center"/>
    </xf>
    <xf numFmtId="0" fontId="2" fillId="35" borderId="10" xfId="0" applyFont="1" applyFill="1" applyBorder="1" applyAlignment="1">
      <alignment horizontal="center"/>
    </xf>
    <xf numFmtId="0" fontId="2" fillId="35" borderId="0" xfId="0" applyFont="1" applyFill="1" applyBorder="1" applyAlignment="1">
      <alignment vertical="center" shrinkToFit="1"/>
    </xf>
    <xf numFmtId="0" fontId="2" fillId="35" borderId="15" xfId="0" applyFont="1" applyFill="1" applyBorder="1" applyAlignment="1">
      <alignment vertical="center" shrinkToFit="1"/>
    </xf>
    <xf numFmtId="0" fontId="8" fillId="35" borderId="52" xfId="0" applyFont="1" applyFill="1" applyBorder="1" applyAlignment="1">
      <alignment horizontal="right" vertical="center"/>
    </xf>
    <xf numFmtId="187" fontId="8" fillId="35" borderId="28" xfId="0" applyNumberFormat="1" applyFont="1" applyFill="1" applyBorder="1" applyAlignment="1">
      <alignment vertical="center" wrapText="1"/>
    </xf>
    <xf numFmtId="38" fontId="9" fillId="0" borderId="18" xfId="49" applyFont="1" applyBorder="1" applyAlignment="1">
      <alignment vertical="center" wrapText="1"/>
    </xf>
    <xf numFmtId="38" fontId="9" fillId="0" borderId="0" xfId="49" applyFont="1" applyBorder="1" applyAlignment="1">
      <alignment vertical="center" wrapText="1"/>
    </xf>
    <xf numFmtId="38" fontId="28" fillId="0" borderId="18" xfId="49" applyFont="1" applyFill="1" applyBorder="1" applyAlignment="1">
      <alignment/>
    </xf>
    <xf numFmtId="38" fontId="28" fillId="0" borderId="0" xfId="49" applyFont="1" applyFill="1" applyBorder="1" applyAlignment="1">
      <alignment/>
    </xf>
    <xf numFmtId="38" fontId="30" fillId="0" borderId="18" xfId="49" applyFont="1" applyFill="1" applyBorder="1" applyAlignment="1">
      <alignment/>
    </xf>
    <xf numFmtId="38" fontId="30" fillId="0" borderId="0" xfId="49" applyFont="1" applyFill="1" applyBorder="1" applyAlignment="1">
      <alignment/>
    </xf>
    <xf numFmtId="49" fontId="5" fillId="0" borderId="0" xfId="0" applyNumberFormat="1" applyFont="1" applyAlignment="1">
      <alignment vertical="center"/>
    </xf>
    <xf numFmtId="0" fontId="11" fillId="35" borderId="52" xfId="0" applyFont="1" applyFill="1" applyBorder="1" applyAlignment="1">
      <alignment horizontal="center" wrapText="1"/>
    </xf>
    <xf numFmtId="0" fontId="8" fillId="0" borderId="26" xfId="0" applyFont="1" applyBorder="1" applyAlignment="1">
      <alignment horizontal="right"/>
    </xf>
    <xf numFmtId="0" fontId="7" fillId="0" borderId="26" xfId="0" applyFont="1" applyBorder="1" applyAlignment="1">
      <alignment horizontal="right"/>
    </xf>
    <xf numFmtId="0" fontId="8" fillId="0" borderId="0" xfId="0" applyFont="1" applyFill="1" applyBorder="1" applyAlignment="1">
      <alignment horizontal="right"/>
    </xf>
    <xf numFmtId="0" fontId="8" fillId="0" borderId="20" xfId="0" applyFont="1" applyFill="1" applyBorder="1" applyAlignment="1">
      <alignment horizontal="right" vertical="top"/>
    </xf>
    <xf numFmtId="0" fontId="8" fillId="0" borderId="26" xfId="0" applyFont="1" applyFill="1" applyBorder="1" applyAlignment="1">
      <alignment vertical="center" shrinkToFit="1"/>
    </xf>
    <xf numFmtId="0" fontId="7" fillId="0" borderId="0" xfId="0" applyFont="1" applyBorder="1" applyAlignment="1">
      <alignment horizontal="right"/>
    </xf>
    <xf numFmtId="38" fontId="13" fillId="0" borderId="0" xfId="49" applyFont="1" applyFill="1" applyBorder="1" applyAlignment="1">
      <alignment vertical="center" shrinkToFit="1"/>
    </xf>
    <xf numFmtId="38" fontId="27" fillId="0" borderId="0" xfId="49" applyFont="1" applyAlignment="1">
      <alignment/>
    </xf>
    <xf numFmtId="38" fontId="27" fillId="0" borderId="26" xfId="49" applyFont="1" applyBorder="1" applyAlignment="1">
      <alignment/>
    </xf>
    <xf numFmtId="38" fontId="8" fillId="0" borderId="0" xfId="49" applyFont="1" applyFill="1" applyBorder="1" applyAlignment="1">
      <alignment horizontal="right" vertical="top"/>
    </xf>
    <xf numFmtId="49" fontId="0" fillId="0" borderId="0" xfId="0" applyNumberFormat="1" applyAlignment="1">
      <alignment vertical="center"/>
    </xf>
    <xf numFmtId="185" fontId="8" fillId="32" borderId="29" xfId="49" applyNumberFormat="1" applyFont="1" applyFill="1" applyBorder="1" applyAlignment="1">
      <alignment horizontal="right" vertical="center" shrinkToFit="1"/>
    </xf>
    <xf numFmtId="185" fontId="8" fillId="0" borderId="0" xfId="49" applyNumberFormat="1" applyFont="1" applyBorder="1" applyAlignment="1">
      <alignment horizontal="right" vertical="center" shrinkToFit="1"/>
    </xf>
    <xf numFmtId="185" fontId="8" fillId="0" borderId="0" xfId="49" applyNumberFormat="1" applyFont="1" applyFill="1" applyBorder="1" applyAlignment="1">
      <alignment horizontal="right" vertical="center" shrinkToFit="1"/>
    </xf>
    <xf numFmtId="185" fontId="8" fillId="0" borderId="0" xfId="0" applyNumberFormat="1" applyFont="1" applyFill="1" applyBorder="1" applyAlignment="1">
      <alignment horizontal="right" vertical="center" shrinkToFit="1"/>
    </xf>
    <xf numFmtId="185" fontId="8" fillId="0" borderId="0" xfId="49" applyNumberFormat="1" applyFont="1" applyBorder="1" applyAlignment="1">
      <alignment vertical="center" shrinkToFit="1"/>
    </xf>
    <xf numFmtId="185" fontId="8" fillId="0" borderId="19" xfId="49" applyNumberFormat="1" applyFont="1" applyBorder="1" applyAlignment="1">
      <alignment horizontal="right" vertical="center" shrinkToFit="1"/>
    </xf>
    <xf numFmtId="185" fontId="8" fillId="0" borderId="19" xfId="49" applyNumberFormat="1" applyFont="1" applyFill="1" applyBorder="1" applyAlignment="1">
      <alignment horizontal="right" vertical="center" shrinkToFit="1"/>
    </xf>
    <xf numFmtId="185" fontId="8" fillId="0" borderId="0" xfId="0" applyNumberFormat="1" applyFont="1" applyBorder="1" applyAlignment="1">
      <alignment vertical="center"/>
    </xf>
    <xf numFmtId="185" fontId="8" fillId="0" borderId="19" xfId="0" applyNumberFormat="1" applyFont="1" applyBorder="1" applyAlignment="1">
      <alignment vertical="center"/>
    </xf>
    <xf numFmtId="0" fontId="2" fillId="35" borderId="10" xfId="0" applyFont="1" applyFill="1" applyBorder="1" applyAlignment="1">
      <alignment horizontal="left" vertical="center"/>
    </xf>
    <xf numFmtId="0" fontId="2" fillId="35" borderId="44" xfId="0" applyFont="1" applyFill="1" applyBorder="1" applyAlignment="1">
      <alignment horizontal="right" vertical="center"/>
    </xf>
    <xf numFmtId="0" fontId="11" fillId="35" borderId="28" xfId="0" applyFont="1" applyFill="1" applyBorder="1" applyAlignment="1">
      <alignment horizontal="center" vertical="center" wrapText="1"/>
    </xf>
    <xf numFmtId="0" fontId="33" fillId="0" borderId="0" xfId="0" applyFont="1" applyBorder="1" applyAlignment="1">
      <alignment horizontal="center" vertical="center"/>
    </xf>
    <xf numFmtId="204" fontId="79" fillId="0" borderId="0" xfId="0" applyNumberFormat="1" applyFont="1" applyFill="1" applyBorder="1" applyAlignment="1" applyProtection="1">
      <alignment horizontal="right"/>
      <protection locked="0"/>
    </xf>
    <xf numFmtId="38" fontId="15" fillId="0" borderId="15" xfId="49" applyFont="1" applyBorder="1" applyAlignment="1">
      <alignment horizontal="right" vertical="center" shrinkToFit="1"/>
    </xf>
    <xf numFmtId="38" fontId="15" fillId="0" borderId="53" xfId="49" applyFont="1" applyBorder="1" applyAlignment="1">
      <alignment horizontal="right" vertical="center" shrinkToFit="1"/>
    </xf>
    <xf numFmtId="0" fontId="42" fillId="0" borderId="0" xfId="62" applyFont="1" applyFill="1" applyAlignment="1">
      <alignment vertical="center"/>
      <protection/>
    </xf>
    <xf numFmtId="0" fontId="9" fillId="0" borderId="0" xfId="0" applyFont="1" applyBorder="1" applyAlignment="1">
      <alignment vertical="top" wrapText="1"/>
    </xf>
    <xf numFmtId="0" fontId="8" fillId="35" borderId="24" xfId="0" applyFont="1" applyFill="1" applyBorder="1" applyAlignment="1">
      <alignment horizontal="center" shrinkToFit="1"/>
    </xf>
    <xf numFmtId="0" fontId="14" fillId="35" borderId="27" xfId="0" applyFont="1" applyFill="1" applyBorder="1" applyAlignment="1">
      <alignment horizontal="center" vertical="top" shrinkToFit="1"/>
    </xf>
    <xf numFmtId="38" fontId="9" fillId="0" borderId="0" xfId="49" applyFont="1" applyAlignment="1">
      <alignment horizontal="right"/>
    </xf>
    <xf numFmtId="0" fontId="7" fillId="0" borderId="0" xfId="0" applyFont="1" applyFill="1" applyAlignment="1">
      <alignment vertical="center"/>
    </xf>
    <xf numFmtId="0" fontId="3" fillId="0" borderId="26" xfId="0" applyFont="1" applyBorder="1" applyAlignment="1">
      <alignment/>
    </xf>
    <xf numFmtId="0" fontId="14" fillId="0" borderId="0" xfId="0" applyFont="1" applyFill="1" applyBorder="1" applyAlignment="1">
      <alignment vertical="center" shrinkToFit="1"/>
    </xf>
    <xf numFmtId="0" fontId="2" fillId="0" borderId="0" xfId="0" applyFont="1" applyFill="1" applyBorder="1" applyAlignment="1">
      <alignment vertical="center" shrinkToFit="1"/>
    </xf>
    <xf numFmtId="0" fontId="8" fillId="35" borderId="50" xfId="0" applyFont="1" applyFill="1" applyBorder="1" applyAlignment="1">
      <alignment horizontal="center" shrinkToFit="1"/>
    </xf>
    <xf numFmtId="0" fontId="8" fillId="35" borderId="50" xfId="0" applyFont="1" applyFill="1" applyBorder="1" applyAlignment="1">
      <alignment horizontal="center" vertical="center" shrinkToFit="1"/>
    </xf>
    <xf numFmtId="0" fontId="8" fillId="35" borderId="28" xfId="0" applyFont="1" applyFill="1" applyBorder="1" applyAlignment="1">
      <alignment horizontal="center" vertical="top" shrinkToFit="1"/>
    </xf>
    <xf numFmtId="0" fontId="8" fillId="35" borderId="24" xfId="0" applyFont="1" applyFill="1" applyBorder="1" applyAlignment="1">
      <alignment horizontal="center" wrapText="1"/>
    </xf>
    <xf numFmtId="0" fontId="2" fillId="35" borderId="27" xfId="0" applyFont="1" applyFill="1" applyBorder="1" applyAlignment="1">
      <alignment horizontal="center" vertical="top" shrinkToFit="1"/>
    </xf>
    <xf numFmtId="0" fontId="8" fillId="0" borderId="20" xfId="0" applyFont="1" applyFill="1" applyBorder="1" applyAlignment="1">
      <alignment vertical="top" shrinkToFit="1"/>
    </xf>
    <xf numFmtId="0" fontId="8" fillId="0" borderId="0" xfId="0" applyFont="1" applyAlignment="1">
      <alignment vertical="center" wrapText="1"/>
    </xf>
    <xf numFmtId="0" fontId="9" fillId="0" borderId="20" xfId="0" applyFont="1" applyBorder="1" applyAlignment="1">
      <alignment vertical="center"/>
    </xf>
    <xf numFmtId="0" fontId="0" fillId="0" borderId="20" xfId="0" applyBorder="1" applyAlignment="1">
      <alignment vertical="center"/>
    </xf>
    <xf numFmtId="0" fontId="7" fillId="0" borderId="20" xfId="0" applyFont="1" applyFill="1" applyBorder="1" applyAlignment="1">
      <alignment horizontal="center" vertical="center"/>
    </xf>
    <xf numFmtId="188" fontId="7" fillId="0" borderId="20" xfId="0" applyNumberFormat="1" applyFont="1" applyBorder="1" applyAlignment="1">
      <alignment vertical="center"/>
    </xf>
    <xf numFmtId="188" fontId="7" fillId="0" borderId="20" xfId="0" applyNumberFormat="1" applyFont="1" applyBorder="1" applyAlignment="1">
      <alignment horizontal="right" vertical="center"/>
    </xf>
    <xf numFmtId="0" fontId="0" fillId="0" borderId="12" xfId="0" applyBorder="1" applyAlignment="1">
      <alignment vertical="center"/>
    </xf>
    <xf numFmtId="0" fontId="9" fillId="0" borderId="20" xfId="0" applyFont="1" applyFill="1" applyBorder="1" applyAlignment="1">
      <alignment vertical="center"/>
    </xf>
    <xf numFmtId="0" fontId="0" fillId="0" borderId="20" xfId="0" applyFill="1" applyBorder="1" applyAlignment="1">
      <alignment vertical="center"/>
    </xf>
    <xf numFmtId="0" fontId="9" fillId="0" borderId="20" xfId="0" applyFont="1" applyBorder="1" applyAlignment="1">
      <alignment horizontal="left" vertical="center"/>
    </xf>
    <xf numFmtId="0" fontId="13" fillId="0" borderId="20" xfId="0" applyFont="1" applyBorder="1" applyAlignment="1">
      <alignment horizontal="left" vertical="center"/>
    </xf>
    <xf numFmtId="38" fontId="7" fillId="0" borderId="20" xfId="49" applyFont="1" applyBorder="1" applyAlignment="1">
      <alignment horizontal="right" vertical="center"/>
    </xf>
    <xf numFmtId="38" fontId="8" fillId="0" borderId="20" xfId="49" applyFont="1" applyBorder="1" applyAlignment="1">
      <alignment horizontal="right" vertical="center" shrinkToFit="1"/>
    </xf>
    <xf numFmtId="0" fontId="7" fillId="0" borderId="20" xfId="0" applyFont="1" applyBorder="1" applyAlignment="1">
      <alignment vertical="center"/>
    </xf>
    <xf numFmtId="0" fontId="7" fillId="0" borderId="26" xfId="0" applyFont="1" applyBorder="1" applyAlignment="1">
      <alignment vertical="center"/>
    </xf>
    <xf numFmtId="0" fontId="8" fillId="0" borderId="0" xfId="0" applyFont="1" applyBorder="1" applyAlignment="1">
      <alignment horizontal="center" vertical="center" textRotation="135" shrinkToFit="1"/>
    </xf>
    <xf numFmtId="0" fontId="8" fillId="0" borderId="20" xfId="0" applyFont="1" applyBorder="1" applyAlignment="1">
      <alignment horizontal="center" vertical="center" textRotation="255" shrinkToFit="1"/>
    </xf>
    <xf numFmtId="0" fontId="2" fillId="0" borderId="20" xfId="0" applyFont="1" applyBorder="1" applyAlignment="1">
      <alignment horizontal="center" vertical="center" shrinkToFit="1"/>
    </xf>
    <xf numFmtId="0" fontId="0" fillId="0" borderId="20" xfId="0" applyBorder="1" applyAlignment="1">
      <alignment horizontal="right" vertical="center" shrinkToFit="1"/>
    </xf>
    <xf numFmtId="0" fontId="0" fillId="0" borderId="20" xfId="0" applyBorder="1" applyAlignment="1">
      <alignment vertical="center" shrinkToFit="1"/>
    </xf>
    <xf numFmtId="187" fontId="8" fillId="0" borderId="20" xfId="0" applyNumberFormat="1" applyFont="1" applyBorder="1" applyAlignment="1">
      <alignment horizontal="center" vertical="center"/>
    </xf>
    <xf numFmtId="187" fontId="8" fillId="0" borderId="20" xfId="0" applyNumberFormat="1" applyFont="1" applyBorder="1" applyAlignment="1">
      <alignment horizontal="right" vertical="center" shrinkToFit="1"/>
    </xf>
    <xf numFmtId="0" fontId="2" fillId="35" borderId="10" xfId="0" applyFont="1" applyFill="1" applyBorder="1" applyAlignment="1">
      <alignment horizontal="left"/>
    </xf>
    <xf numFmtId="0" fontId="2" fillId="35" borderId="44" xfId="0" applyFont="1" applyFill="1" applyBorder="1" applyAlignment="1">
      <alignment horizontal="right" vertical="center"/>
    </xf>
    <xf numFmtId="38" fontId="0" fillId="0" borderId="0" xfId="49" applyFont="1" applyFill="1" applyBorder="1" applyAlignment="1">
      <alignment horizontal="right" vertical="center"/>
    </xf>
    <xf numFmtId="0" fontId="8" fillId="0" borderId="26" xfId="0" applyFont="1" applyFill="1" applyBorder="1" applyAlignment="1">
      <alignment horizontal="right" vertical="center"/>
    </xf>
    <xf numFmtId="0" fontId="2" fillId="35" borderId="10" xfId="0" applyFont="1" applyFill="1" applyBorder="1" applyAlignment="1">
      <alignment/>
    </xf>
    <xf numFmtId="0" fontId="9" fillId="0" borderId="0" xfId="0" applyNumberFormat="1" applyFont="1" applyAlignment="1">
      <alignment horizontal="right" vertical="center"/>
    </xf>
    <xf numFmtId="193" fontId="27" fillId="0" borderId="0" xfId="0" applyNumberFormat="1" applyFont="1" applyFill="1" applyAlignment="1">
      <alignment/>
    </xf>
    <xf numFmtId="193" fontId="27" fillId="0" borderId="26" xfId="0" applyNumberFormat="1" applyFont="1" applyFill="1" applyBorder="1" applyAlignment="1">
      <alignment/>
    </xf>
    <xf numFmtId="0" fontId="27" fillId="0" borderId="0" xfId="0" applyFont="1" applyAlignment="1">
      <alignment/>
    </xf>
    <xf numFmtId="0" fontId="27" fillId="0" borderId="19" xfId="0" applyFont="1" applyBorder="1" applyAlignment="1">
      <alignment/>
    </xf>
    <xf numFmtId="0" fontId="9" fillId="0" borderId="0" xfId="0" applyFont="1" applyBorder="1" applyAlignment="1">
      <alignment horizontal="left" vertical="center"/>
    </xf>
    <xf numFmtId="0" fontId="8" fillId="0" borderId="20" xfId="0" applyFont="1" applyFill="1" applyBorder="1" applyAlignment="1">
      <alignment vertical="center"/>
    </xf>
    <xf numFmtId="0" fontId="8" fillId="0" borderId="20" xfId="0" applyFont="1" applyFill="1" applyBorder="1" applyAlignment="1">
      <alignment horizontal="left" vertical="center"/>
    </xf>
    <xf numFmtId="38" fontId="0" fillId="0" borderId="0" xfId="49" applyNumberFormat="1" applyFont="1" applyBorder="1" applyAlignment="1">
      <alignment vertical="center"/>
    </xf>
    <xf numFmtId="0" fontId="13" fillId="0" borderId="0" xfId="0" applyFont="1" applyBorder="1" applyAlignment="1">
      <alignment horizontal="left" vertical="center"/>
    </xf>
    <xf numFmtId="0" fontId="34" fillId="0" borderId="0" xfId="0" applyFont="1" applyBorder="1" applyAlignment="1">
      <alignment horizontal="right" vertical="center" shrinkToFit="1"/>
    </xf>
    <xf numFmtId="0" fontId="9" fillId="0" borderId="0" xfId="0" applyFont="1" applyBorder="1" applyAlignment="1">
      <alignment vertical="center"/>
    </xf>
    <xf numFmtId="0" fontId="8" fillId="0" borderId="0" xfId="0" applyFont="1" applyBorder="1" applyAlignment="1">
      <alignment horizontal="right" vertical="top"/>
    </xf>
    <xf numFmtId="0" fontId="28" fillId="35" borderId="20" xfId="0" applyFont="1" applyFill="1" applyBorder="1" applyAlignment="1">
      <alignment horizontal="right"/>
    </xf>
    <xf numFmtId="0" fontId="28" fillId="35" borderId="20" xfId="0" applyFont="1" applyFill="1" applyBorder="1" applyAlignment="1">
      <alignment/>
    </xf>
    <xf numFmtId="187" fontId="7" fillId="0" borderId="30" xfId="0" applyNumberFormat="1" applyFont="1" applyBorder="1" applyAlignment="1">
      <alignment vertical="center"/>
    </xf>
    <xf numFmtId="187" fontId="0" fillId="0" borderId="30" xfId="0" applyNumberFormat="1" applyBorder="1" applyAlignment="1">
      <alignment horizontal="center" vertical="center"/>
    </xf>
    <xf numFmtId="187" fontId="0" fillId="0" borderId="30" xfId="0" applyNumberFormat="1" applyFont="1" applyBorder="1" applyAlignment="1">
      <alignment vertical="center"/>
    </xf>
    <xf numFmtId="38" fontId="0" fillId="0" borderId="0" xfId="49" applyFont="1" applyBorder="1" applyAlignment="1">
      <alignment horizontal="right" vertical="center"/>
    </xf>
    <xf numFmtId="38" fontId="7" fillId="0" borderId="30" xfId="49" applyFont="1" applyBorder="1" applyAlignment="1">
      <alignment horizontal="right" vertical="center"/>
    </xf>
    <xf numFmtId="38" fontId="7" fillId="0" borderId="0" xfId="49" applyFont="1" applyBorder="1" applyAlignment="1">
      <alignment vertical="center"/>
    </xf>
    <xf numFmtId="38" fontId="7" fillId="0" borderId="33" xfId="49" applyFont="1" applyBorder="1" applyAlignment="1">
      <alignment vertical="center"/>
    </xf>
    <xf numFmtId="38" fontId="7" fillId="0" borderId="0" xfId="49" applyFont="1" applyBorder="1" applyAlignment="1">
      <alignment horizontal="right" vertical="center" wrapText="1"/>
    </xf>
    <xf numFmtId="38" fontId="7" fillId="0" borderId="34" xfId="49" applyFont="1" applyBorder="1" applyAlignment="1">
      <alignment vertical="center"/>
    </xf>
    <xf numFmtId="38" fontId="7" fillId="0" borderId="33" xfId="49" applyFont="1" applyBorder="1" applyAlignment="1">
      <alignment horizontal="right" vertical="center"/>
    </xf>
    <xf numFmtId="38" fontId="7" fillId="0" borderId="34" xfId="49" applyFont="1" applyBorder="1" applyAlignment="1">
      <alignment horizontal="right" vertical="center"/>
    </xf>
    <xf numFmtId="0" fontId="9" fillId="0" borderId="20" xfId="0" applyFont="1" applyBorder="1" applyAlignment="1">
      <alignment vertical="top" wrapText="1"/>
    </xf>
    <xf numFmtId="38" fontId="9" fillId="0" borderId="20" xfId="49" applyFont="1" applyBorder="1" applyAlignment="1">
      <alignment vertical="top" shrinkToFit="1"/>
    </xf>
    <xf numFmtId="0" fontId="9" fillId="0" borderId="0" xfId="0" applyFont="1" applyAlignment="1">
      <alignment vertical="top" wrapText="1"/>
    </xf>
    <xf numFmtId="0" fontId="7" fillId="0" borderId="0" xfId="0" applyFont="1" applyBorder="1" applyAlignment="1">
      <alignment horizontal="right" vertical="center"/>
    </xf>
    <xf numFmtId="0" fontId="8" fillId="0" borderId="0" xfId="0" applyFont="1" applyBorder="1" applyAlignment="1">
      <alignment horizontal="left" vertical="center"/>
    </xf>
    <xf numFmtId="38" fontId="8" fillId="0" borderId="0" xfId="49" applyFont="1" applyFill="1" applyBorder="1" applyAlignment="1">
      <alignment horizontal="right" vertical="center"/>
    </xf>
    <xf numFmtId="193" fontId="0" fillId="0" borderId="0" xfId="0" applyNumberFormat="1" applyFont="1" applyAlignment="1">
      <alignment/>
    </xf>
    <xf numFmtId="38" fontId="8" fillId="0" borderId="20" xfId="49" applyFont="1" applyBorder="1" applyAlignment="1">
      <alignment vertical="top"/>
    </xf>
    <xf numFmtId="0" fontId="8" fillId="0" borderId="0" xfId="0" applyFont="1" applyAlignment="1">
      <alignment vertical="top"/>
    </xf>
    <xf numFmtId="0" fontId="8" fillId="0" borderId="0" xfId="0" applyFont="1" applyBorder="1" applyAlignment="1">
      <alignment horizontal="left" vertical="top"/>
    </xf>
    <xf numFmtId="0" fontId="8" fillId="0" borderId="20" xfId="0" applyFont="1" applyBorder="1" applyAlignment="1">
      <alignment horizontal="center" vertical="center"/>
    </xf>
    <xf numFmtId="188" fontId="8" fillId="0" borderId="20" xfId="0" applyNumberFormat="1" applyFont="1" applyBorder="1" applyAlignment="1">
      <alignment horizontal="right" vertical="center"/>
    </xf>
    <xf numFmtId="38" fontId="7" fillId="0" borderId="12" xfId="49" applyNumberFormat="1" applyFont="1" applyBorder="1" applyAlignment="1">
      <alignment vertical="center"/>
    </xf>
    <xf numFmtId="38" fontId="7" fillId="0" borderId="0" xfId="49" applyNumberFormat="1" applyFont="1" applyBorder="1" applyAlignment="1">
      <alignment vertical="center"/>
    </xf>
    <xf numFmtId="38" fontId="7" fillId="0" borderId="15" xfId="49" applyFont="1" applyBorder="1" applyAlignment="1">
      <alignment horizontal="right" vertical="center" shrinkToFit="1"/>
    </xf>
    <xf numFmtId="187" fontId="8" fillId="0" borderId="0" xfId="0" applyNumberFormat="1" applyFont="1" applyBorder="1" applyAlignment="1">
      <alignment horizontal="center" vertical="center" shrinkToFit="1"/>
    </xf>
    <xf numFmtId="0" fontId="8" fillId="0" borderId="0" xfId="0" applyFont="1" applyFill="1" applyBorder="1" applyAlignment="1">
      <alignment horizontal="right" vertical="top"/>
    </xf>
    <xf numFmtId="38" fontId="0" fillId="0" borderId="20" xfId="49" applyFont="1" applyBorder="1" applyAlignment="1">
      <alignment horizontal="right" vertical="center"/>
    </xf>
    <xf numFmtId="0" fontId="8" fillId="0" borderId="0" xfId="0" applyFont="1" applyFill="1" applyBorder="1" applyAlignment="1">
      <alignment horizontal="left" vertical="center"/>
    </xf>
    <xf numFmtId="38" fontId="9" fillId="0" borderId="0" xfId="49" applyFont="1" applyBorder="1" applyAlignment="1">
      <alignment vertical="top" shrinkToFit="1"/>
    </xf>
    <xf numFmtId="0" fontId="8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38" fontId="7" fillId="0" borderId="15" xfId="49" applyFont="1" applyBorder="1" applyAlignment="1">
      <alignment horizontal="right" vertical="center"/>
    </xf>
    <xf numFmtId="38" fontId="7" fillId="0" borderId="15" xfId="49" applyFont="1" applyFill="1" applyBorder="1" applyAlignment="1">
      <alignment horizontal="right" vertical="center"/>
    </xf>
    <xf numFmtId="38" fontId="7" fillId="0" borderId="0" xfId="49" applyNumberFormat="1" applyFont="1" applyFill="1" applyBorder="1" applyAlignment="1">
      <alignment vertical="center"/>
    </xf>
    <xf numFmtId="0" fontId="0" fillId="0" borderId="0" xfId="0"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shrinkToFit="1"/>
    </xf>
    <xf numFmtId="0" fontId="9" fillId="0" borderId="11" xfId="0" applyFont="1" applyFill="1" applyBorder="1" applyAlignment="1">
      <alignment vertical="center" shrinkToFit="1"/>
    </xf>
    <xf numFmtId="0" fontId="8" fillId="0" borderId="11" xfId="0" applyFont="1" applyBorder="1" applyAlignment="1">
      <alignment horizontal="right" vertical="center"/>
    </xf>
    <xf numFmtId="38" fontId="15" fillId="0" borderId="0" xfId="49" applyFont="1" applyBorder="1" applyAlignment="1">
      <alignment horizontal="center" vertical="center" shrinkToFit="1"/>
    </xf>
    <xf numFmtId="38" fontId="15" fillId="0" borderId="0" xfId="49" applyFont="1" applyBorder="1" applyAlignment="1">
      <alignment horizontal="center" vertical="center"/>
    </xf>
    <xf numFmtId="38" fontId="7" fillId="0" borderId="21" xfId="49" applyNumberFormat="1" applyFont="1" applyFill="1" applyBorder="1" applyAlignment="1">
      <alignment vertical="center"/>
    </xf>
    <xf numFmtId="38" fontId="7" fillId="0" borderId="0" xfId="49" applyFont="1" applyBorder="1" applyAlignment="1">
      <alignment vertical="center" shrinkToFit="1"/>
    </xf>
    <xf numFmtId="38" fontId="7" fillId="0" borderId="53" xfId="49" applyFont="1" applyBorder="1" applyAlignment="1">
      <alignment vertical="center" shrinkToFit="1"/>
    </xf>
    <xf numFmtId="187" fontId="7" fillId="0" borderId="0" xfId="0" applyNumberFormat="1" applyFont="1" applyBorder="1" applyAlignment="1">
      <alignment horizontal="center" vertical="center" textRotation="255" shrinkToFit="1"/>
    </xf>
    <xf numFmtId="38" fontId="7" fillId="0" borderId="12" xfId="49" applyNumberFormat="1" applyFont="1" applyFill="1" applyBorder="1" applyAlignment="1">
      <alignment vertical="center"/>
    </xf>
    <xf numFmtId="187" fontId="8" fillId="3" borderId="0" xfId="0" applyNumberFormat="1" applyFont="1" applyFill="1" applyBorder="1" applyAlignment="1">
      <alignment horizontal="center" vertical="center" shrinkToFit="1"/>
    </xf>
    <xf numFmtId="187" fontId="8" fillId="34" borderId="0" xfId="0" applyNumberFormat="1" applyFont="1" applyFill="1" applyBorder="1" applyAlignment="1">
      <alignment horizontal="center" vertical="center" shrinkToFit="1"/>
    </xf>
    <xf numFmtId="0" fontId="7" fillId="0" borderId="19" xfId="0" applyFont="1" applyFill="1" applyBorder="1" applyAlignment="1">
      <alignment horizontal="center" vertical="center"/>
    </xf>
    <xf numFmtId="38" fontId="7" fillId="0" borderId="19" xfId="49" applyFont="1" applyBorder="1" applyAlignment="1">
      <alignment horizontal="right" vertical="center"/>
    </xf>
    <xf numFmtId="0" fontId="2" fillId="35" borderId="10" xfId="0" applyFont="1" applyFill="1" applyBorder="1" applyAlignment="1">
      <alignment horizontal="left" vertical="center"/>
    </xf>
    <xf numFmtId="0" fontId="2" fillId="35" borderId="44" xfId="0" applyFont="1" applyFill="1" applyBorder="1" applyAlignment="1">
      <alignment horizontal="right" vertical="center"/>
    </xf>
    <xf numFmtId="0" fontId="7" fillId="0" borderId="19" xfId="0" applyFont="1" applyBorder="1" applyAlignment="1">
      <alignment horizontal="center" vertical="center"/>
    </xf>
    <xf numFmtId="38" fontId="7" fillId="0" borderId="26" xfId="49" applyFont="1" applyFill="1" applyBorder="1" applyAlignment="1">
      <alignment horizontal="right" vertical="center"/>
    </xf>
    <xf numFmtId="0" fontId="0" fillId="0" borderId="19" xfId="0" applyBorder="1" applyAlignment="1">
      <alignment vertical="center"/>
    </xf>
    <xf numFmtId="0" fontId="9" fillId="0" borderId="0" xfId="0" applyFont="1" applyFill="1" applyAlignment="1">
      <alignment vertical="center"/>
    </xf>
    <xf numFmtId="0" fontId="0" fillId="0" borderId="26" xfId="0" applyBorder="1" applyAlignment="1">
      <alignment vertical="center"/>
    </xf>
    <xf numFmtId="0" fontId="2" fillId="0" borderId="26" xfId="0" applyFont="1" applyBorder="1" applyAlignment="1">
      <alignment horizontal="right"/>
    </xf>
    <xf numFmtId="0" fontId="2" fillId="35" borderId="10" xfId="0" applyFont="1" applyFill="1" applyBorder="1" applyAlignment="1">
      <alignment horizontal="left" vertical="center"/>
    </xf>
    <xf numFmtId="0" fontId="2" fillId="35" borderId="44" xfId="0" applyFont="1" applyFill="1" applyBorder="1" applyAlignment="1">
      <alignment horizontal="right" vertical="center"/>
    </xf>
    <xf numFmtId="0" fontId="28" fillId="35" borderId="20" xfId="0" applyFont="1" applyFill="1" applyBorder="1" applyAlignment="1">
      <alignment horizontal="right"/>
    </xf>
    <xf numFmtId="38" fontId="16" fillId="0" borderId="54" xfId="49" applyFont="1" applyBorder="1" applyAlignment="1">
      <alignment horizontal="right" vertical="center"/>
    </xf>
    <xf numFmtId="38" fontId="16" fillId="0" borderId="19" xfId="49" applyNumberFormat="1" applyFont="1" applyBorder="1" applyAlignment="1">
      <alignment vertical="center"/>
    </xf>
    <xf numFmtId="38" fontId="16" fillId="0" borderId="46" xfId="49" applyFont="1" applyBorder="1" applyAlignment="1">
      <alignment vertical="center"/>
    </xf>
    <xf numFmtId="38" fontId="16" fillId="0" borderId="19" xfId="49" applyFont="1" applyBorder="1" applyAlignment="1">
      <alignment horizontal="right" vertical="center" wrapText="1"/>
    </xf>
    <xf numFmtId="38" fontId="16" fillId="0" borderId="19" xfId="49" applyFont="1" applyBorder="1" applyAlignment="1">
      <alignment vertical="center"/>
    </xf>
    <xf numFmtId="38" fontId="16" fillId="0" borderId="55" xfId="49" applyFont="1" applyBorder="1" applyAlignment="1">
      <alignment vertical="center"/>
    </xf>
    <xf numFmtId="38" fontId="0" fillId="0" borderId="34" xfId="49" applyFont="1" applyBorder="1" applyAlignment="1">
      <alignment horizontal="right" vertical="center"/>
    </xf>
    <xf numFmtId="38" fontId="0" fillId="0" borderId="33" xfId="49" applyFont="1" applyBorder="1" applyAlignment="1">
      <alignment horizontal="right" vertical="center" wrapText="1"/>
    </xf>
    <xf numFmtId="38" fontId="0" fillId="0" borderId="42" xfId="49" applyFont="1" applyBorder="1" applyAlignment="1">
      <alignment horizontal="right" vertical="center" wrapText="1"/>
    </xf>
    <xf numFmtId="49" fontId="8" fillId="0" borderId="0" xfId="0" applyNumberFormat="1" applyFont="1" applyAlignment="1">
      <alignment vertical="center"/>
    </xf>
    <xf numFmtId="38" fontId="8" fillId="0" borderId="0" xfId="49" applyFont="1" applyBorder="1" applyAlignment="1">
      <alignment vertical="top"/>
    </xf>
    <xf numFmtId="38" fontId="8" fillId="0" borderId="0" xfId="49" applyFont="1" applyBorder="1" applyAlignment="1">
      <alignment vertical="center"/>
    </xf>
    <xf numFmtId="0" fontId="7" fillId="0" borderId="20" xfId="0" applyFont="1" applyBorder="1" applyAlignment="1">
      <alignment horizontal="left" vertical="center" shrinkToFit="1"/>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shrinkToFit="1"/>
    </xf>
    <xf numFmtId="187" fontId="8" fillId="0" borderId="53" xfId="0" applyNumberFormat="1" applyFont="1" applyBorder="1" applyAlignment="1">
      <alignment horizontal="right" vertical="center" shrinkToFit="1"/>
    </xf>
    <xf numFmtId="38" fontId="2" fillId="0" borderId="0" xfId="49" applyFont="1" applyFill="1" applyBorder="1" applyAlignment="1">
      <alignment horizontal="right" vertical="center"/>
    </xf>
    <xf numFmtId="187" fontId="2" fillId="0" borderId="0" xfId="49" applyNumberFormat="1" applyFont="1" applyFill="1" applyBorder="1" applyAlignment="1">
      <alignment horizontal="right" vertical="center"/>
    </xf>
    <xf numFmtId="38" fontId="2" fillId="0" borderId="19" xfId="49" applyFont="1" applyFill="1" applyBorder="1" applyAlignment="1">
      <alignment horizontal="right" vertical="center"/>
    </xf>
    <xf numFmtId="38" fontId="13" fillId="0" borderId="53" xfId="49" applyFont="1" applyFill="1" applyBorder="1" applyAlignment="1">
      <alignment vertical="center" shrinkToFit="1"/>
    </xf>
    <xf numFmtId="0" fontId="10"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8" fillId="0" borderId="56" xfId="0" applyFont="1" applyFill="1" applyBorder="1" applyAlignment="1">
      <alignment horizontal="center" vertical="center" wrapText="1"/>
    </xf>
    <xf numFmtId="0" fontId="8" fillId="0" borderId="27" xfId="0" applyFont="1" applyFill="1" applyBorder="1" applyAlignment="1">
      <alignment horizontal="center" vertical="center" wrapText="1"/>
    </xf>
    <xf numFmtId="193" fontId="0" fillId="0" borderId="0" xfId="0" applyNumberFormat="1" applyFont="1" applyAlignment="1">
      <alignment horizontal="center"/>
    </xf>
    <xf numFmtId="0" fontId="8" fillId="0" borderId="5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7" fillId="0" borderId="0" xfId="0" applyFont="1" applyBorder="1" applyAlignment="1">
      <alignment horizontal="right" vertical="center"/>
    </xf>
    <xf numFmtId="0" fontId="3" fillId="0" borderId="0" xfId="0" applyFont="1" applyFill="1" applyAlignment="1">
      <alignment horizontal="left"/>
    </xf>
    <xf numFmtId="0" fontId="0" fillId="0" borderId="0" xfId="0" applyAlignment="1">
      <alignment vertical="center"/>
    </xf>
    <xf numFmtId="0" fontId="3" fillId="0" borderId="26" xfId="0" applyFont="1" applyFill="1" applyBorder="1" applyAlignment="1">
      <alignment horizontal="left"/>
    </xf>
    <xf numFmtId="0" fontId="0" fillId="0" borderId="26" xfId="0" applyBorder="1" applyAlignment="1">
      <alignment vertical="center"/>
    </xf>
    <xf numFmtId="0" fontId="7" fillId="0" borderId="19" xfId="0" applyFont="1" applyBorder="1" applyAlignment="1">
      <alignment horizontal="right" vertical="center" shrinkToFit="1"/>
    </xf>
    <xf numFmtId="0" fontId="7" fillId="0" borderId="0" xfId="0" applyFont="1" applyBorder="1" applyAlignment="1">
      <alignment horizontal="distributed" vertical="center"/>
    </xf>
    <xf numFmtId="0" fontId="2" fillId="35" borderId="44" xfId="0" applyFont="1" applyFill="1" applyBorder="1" applyAlignment="1">
      <alignment horizontal="right"/>
    </xf>
    <xf numFmtId="0" fontId="2" fillId="35" borderId="47" xfId="0" applyFont="1" applyFill="1" applyBorder="1" applyAlignment="1">
      <alignment horizontal="right"/>
    </xf>
    <xf numFmtId="0" fontId="2" fillId="35" borderId="10" xfId="0" applyFont="1" applyFill="1" applyBorder="1" applyAlignment="1">
      <alignment horizontal="left"/>
    </xf>
    <xf numFmtId="0" fontId="7" fillId="0" borderId="11" xfId="0" applyFont="1" applyBorder="1" applyAlignment="1">
      <alignment horizontal="center" vertical="center"/>
    </xf>
    <xf numFmtId="0" fontId="7" fillId="0" borderId="0" xfId="0" applyFont="1" applyBorder="1" applyAlignment="1">
      <alignment horizontal="center" vertical="center" shrinkToFit="1"/>
    </xf>
    <xf numFmtId="193" fontId="28" fillId="35" borderId="56" xfId="0" applyNumberFormat="1" applyFont="1" applyFill="1" applyBorder="1" applyAlignment="1">
      <alignment horizontal="center" vertical="center"/>
    </xf>
    <xf numFmtId="193" fontId="28" fillId="35" borderId="27" xfId="0" applyNumberFormat="1" applyFont="1" applyFill="1" applyBorder="1" applyAlignment="1">
      <alignment horizontal="center" vertical="center"/>
    </xf>
    <xf numFmtId="0" fontId="29" fillId="0" borderId="52" xfId="0" applyFont="1" applyBorder="1" applyAlignment="1">
      <alignment horizontal="center" vertical="center"/>
    </xf>
    <xf numFmtId="0" fontId="29" fillId="0" borderId="28" xfId="0" applyFont="1" applyBorder="1" applyAlignment="1">
      <alignment horizontal="center" vertical="center"/>
    </xf>
    <xf numFmtId="0" fontId="38" fillId="0" borderId="0" xfId="0" applyFont="1" applyFill="1" applyAlignment="1">
      <alignment horizontal="center" shrinkToFit="1"/>
    </xf>
    <xf numFmtId="0" fontId="4"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29" fillId="0" borderId="47" xfId="0" applyFont="1" applyBorder="1" applyAlignment="1">
      <alignment horizontal="center" vertical="center"/>
    </xf>
    <xf numFmtId="0" fontId="29" fillId="0" borderId="49" xfId="0" applyFont="1" applyBorder="1" applyAlignment="1">
      <alignment horizontal="center" vertical="center"/>
    </xf>
    <xf numFmtId="49" fontId="5" fillId="0" borderId="0" xfId="0" applyNumberFormat="1" applyFont="1" applyBorder="1" applyAlignment="1">
      <alignment horizontal="center" vertical="center"/>
    </xf>
    <xf numFmtId="193" fontId="28" fillId="0" borderId="56" xfId="0" applyNumberFormat="1" applyFont="1" applyBorder="1" applyAlignment="1">
      <alignment horizontal="center" vertical="center"/>
    </xf>
    <xf numFmtId="193" fontId="28" fillId="0" borderId="27" xfId="0" applyNumberFormat="1" applyFont="1" applyBorder="1" applyAlignment="1">
      <alignment horizontal="center" vertical="center"/>
    </xf>
    <xf numFmtId="0" fontId="6" fillId="0" borderId="57" xfId="0" applyFont="1" applyBorder="1" applyAlignment="1">
      <alignment shrinkToFit="1"/>
    </xf>
    <xf numFmtId="0" fontId="6" fillId="0" borderId="58" xfId="0" applyFont="1" applyBorder="1" applyAlignment="1">
      <alignment shrinkToFit="1"/>
    </xf>
    <xf numFmtId="38" fontId="9" fillId="0" borderId="59" xfId="49" applyFont="1" applyBorder="1" applyAlignment="1">
      <alignment horizontal="right"/>
    </xf>
    <xf numFmtId="38" fontId="9" fillId="0" borderId="58" xfId="49" applyFont="1" applyBorder="1" applyAlignment="1">
      <alignment horizontal="right"/>
    </xf>
    <xf numFmtId="38" fontId="9" fillId="0" borderId="60" xfId="49" applyFont="1" applyBorder="1" applyAlignment="1">
      <alignment horizontal="right"/>
    </xf>
    <xf numFmtId="38" fontId="9" fillId="0" borderId="61" xfId="49" applyFont="1" applyBorder="1" applyAlignment="1">
      <alignment horizontal="right"/>
    </xf>
    <xf numFmtId="0" fontId="9" fillId="0" borderId="20" xfId="0" applyFont="1"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0" fontId="6" fillId="0" borderId="22" xfId="0" applyFont="1" applyBorder="1" applyAlignment="1">
      <alignment shrinkToFit="1"/>
    </xf>
    <xf numFmtId="0" fontId="6" fillId="0" borderId="62" xfId="0" applyFont="1" applyBorder="1" applyAlignment="1">
      <alignment shrinkToFit="1"/>
    </xf>
    <xf numFmtId="38" fontId="9" fillId="0" borderId="23" xfId="49" applyFont="1" applyBorder="1" applyAlignment="1">
      <alignment horizontal="right"/>
    </xf>
    <xf numFmtId="38" fontId="9" fillId="0" borderId="62" xfId="49" applyFont="1" applyBorder="1" applyAlignment="1">
      <alignment horizontal="right"/>
    </xf>
    <xf numFmtId="38" fontId="9" fillId="0" borderId="63" xfId="49" applyFont="1" applyBorder="1" applyAlignment="1">
      <alignment horizontal="right"/>
    </xf>
    <xf numFmtId="0" fontId="31" fillId="0" borderId="22" xfId="0" applyFont="1" applyBorder="1" applyAlignment="1">
      <alignment shrinkToFit="1"/>
    </xf>
    <xf numFmtId="0" fontId="31" fillId="0" borderId="62" xfId="0" applyFont="1" applyBorder="1" applyAlignment="1">
      <alignment shrinkToFit="1"/>
    </xf>
    <xf numFmtId="38" fontId="24" fillId="0" borderId="23" xfId="49" applyFont="1" applyBorder="1" applyAlignment="1">
      <alignment horizontal="right"/>
    </xf>
    <xf numFmtId="38" fontId="24" fillId="0" borderId="62" xfId="49" applyFont="1" applyBorder="1" applyAlignment="1">
      <alignment horizontal="right"/>
    </xf>
    <xf numFmtId="38" fontId="24" fillId="0" borderId="63" xfId="49" applyFont="1" applyBorder="1" applyAlignment="1">
      <alignment horizontal="right"/>
    </xf>
    <xf numFmtId="0" fontId="6" fillId="0" borderId="22" xfId="0" applyFont="1" applyBorder="1" applyAlignment="1">
      <alignment horizontal="center" shrinkToFit="1"/>
    </xf>
    <xf numFmtId="0" fontId="6" fillId="0" borderId="62" xfId="0" applyFont="1" applyBorder="1" applyAlignment="1">
      <alignment horizontal="center" shrinkToFit="1"/>
    </xf>
    <xf numFmtId="0" fontId="28" fillId="35" borderId="64" xfId="0" applyFont="1" applyFill="1" applyBorder="1" applyAlignment="1">
      <alignment horizontal="center"/>
    </xf>
    <xf numFmtId="0" fontId="28" fillId="35" borderId="10" xfId="0" applyFont="1" applyFill="1" applyBorder="1" applyAlignment="1">
      <alignment horizontal="center"/>
    </xf>
    <xf numFmtId="0" fontId="28" fillId="35" borderId="49" xfId="0" applyFont="1" applyFill="1" applyBorder="1" applyAlignment="1">
      <alignment horizontal="center"/>
    </xf>
    <xf numFmtId="38" fontId="28" fillId="35" borderId="27" xfId="49" applyFont="1" applyFill="1" applyBorder="1" applyAlignment="1">
      <alignment horizontal="right"/>
    </xf>
    <xf numFmtId="38" fontId="28" fillId="35" borderId="49" xfId="49" applyFont="1" applyFill="1" applyBorder="1" applyAlignment="1">
      <alignment horizontal="right"/>
    </xf>
    <xf numFmtId="38" fontId="28" fillId="35" borderId="28" xfId="49" applyFont="1" applyFill="1" applyBorder="1" applyAlignment="1">
      <alignment horizontal="right"/>
    </xf>
    <xf numFmtId="0" fontId="4" fillId="0" borderId="65" xfId="0" applyFont="1" applyBorder="1" applyAlignment="1">
      <alignment shrinkToFit="1"/>
    </xf>
    <xf numFmtId="0" fontId="4" fillId="0" borderId="29" xfId="0" applyFont="1" applyBorder="1" applyAlignment="1">
      <alignment shrinkToFit="1"/>
    </xf>
    <xf numFmtId="0" fontId="4" fillId="0" borderId="66" xfId="0" applyFont="1" applyBorder="1" applyAlignment="1">
      <alignment shrinkToFit="1"/>
    </xf>
    <xf numFmtId="38" fontId="24" fillId="0" borderId="67" xfId="49" applyFont="1" applyBorder="1" applyAlignment="1">
      <alignment horizontal="right"/>
    </xf>
    <xf numFmtId="38" fontId="24" fillId="0" borderId="66" xfId="49" applyFont="1" applyBorder="1" applyAlignment="1">
      <alignment horizontal="right"/>
    </xf>
    <xf numFmtId="38" fontId="24" fillId="0" borderId="68" xfId="49" applyFont="1" applyBorder="1" applyAlignment="1">
      <alignment horizontal="right"/>
    </xf>
    <xf numFmtId="38" fontId="24" fillId="0" borderId="29" xfId="49" applyFont="1" applyBorder="1" applyAlignment="1">
      <alignment horizontal="right"/>
    </xf>
    <xf numFmtId="38" fontId="5" fillId="0" borderId="10" xfId="49" applyFont="1" applyBorder="1" applyAlignment="1">
      <alignment horizontal="center"/>
    </xf>
    <xf numFmtId="38" fontId="5" fillId="0" borderId="49" xfId="49" applyFont="1" applyBorder="1" applyAlignment="1">
      <alignment horizontal="center"/>
    </xf>
    <xf numFmtId="187" fontId="5" fillId="0" borderId="27" xfId="0" applyNumberFormat="1" applyFont="1" applyBorder="1" applyAlignment="1">
      <alignment horizontal="right" vertical="center"/>
    </xf>
    <xf numFmtId="187" fontId="5" fillId="0" borderId="49" xfId="0" applyNumberFormat="1" applyFont="1" applyBorder="1" applyAlignment="1">
      <alignment horizontal="right" vertical="center"/>
    </xf>
    <xf numFmtId="187" fontId="5" fillId="0" borderId="27" xfId="0" applyNumberFormat="1" applyFont="1" applyBorder="1" applyAlignment="1">
      <alignment vertical="center"/>
    </xf>
    <xf numFmtId="187" fontId="5" fillId="0" borderId="10" xfId="0" applyNumberFormat="1" applyFont="1" applyBorder="1" applyAlignment="1">
      <alignment vertical="center"/>
    </xf>
    <xf numFmtId="187" fontId="5" fillId="0" borderId="49" xfId="0" applyNumberFormat="1" applyFont="1" applyBorder="1" applyAlignment="1">
      <alignment vertical="center"/>
    </xf>
    <xf numFmtId="0" fontId="27" fillId="0" borderId="0" xfId="0" applyFont="1" applyAlignment="1">
      <alignment/>
    </xf>
    <xf numFmtId="0" fontId="27" fillId="0" borderId="19" xfId="0" applyFont="1" applyBorder="1" applyAlignment="1">
      <alignment/>
    </xf>
    <xf numFmtId="38" fontId="9" fillId="35" borderId="69" xfId="49" applyFont="1" applyFill="1" applyBorder="1" applyAlignment="1">
      <alignment horizontal="center" vertical="center" wrapText="1"/>
    </xf>
    <xf numFmtId="38" fontId="9" fillId="35" borderId="70" xfId="49" applyFont="1" applyFill="1" applyBorder="1" applyAlignment="1">
      <alignment horizontal="center" vertical="center" wrapText="1"/>
    </xf>
    <xf numFmtId="38" fontId="9" fillId="35" borderId="12" xfId="49" applyFont="1" applyFill="1" applyBorder="1" applyAlignment="1">
      <alignment horizontal="center" vertical="center" wrapText="1"/>
    </xf>
    <xf numFmtId="38" fontId="9" fillId="35" borderId="15" xfId="49" applyFont="1" applyFill="1" applyBorder="1" applyAlignment="1">
      <alignment horizontal="center" vertical="center" wrapText="1"/>
    </xf>
    <xf numFmtId="38" fontId="9" fillId="35" borderId="71" xfId="49" applyFont="1" applyFill="1" applyBorder="1" applyAlignment="1">
      <alignment horizontal="center" vertical="center"/>
    </xf>
    <xf numFmtId="38" fontId="9" fillId="35" borderId="50" xfId="49" applyFont="1" applyFill="1" applyBorder="1" applyAlignment="1">
      <alignment horizontal="center" vertical="center"/>
    </xf>
    <xf numFmtId="38" fontId="9" fillId="35" borderId="71" xfId="49" applyFont="1" applyFill="1" applyBorder="1" applyAlignment="1">
      <alignment horizontal="center" vertical="center" wrapText="1"/>
    </xf>
    <xf numFmtId="38" fontId="9" fillId="35" borderId="50" xfId="49" applyFont="1" applyFill="1" applyBorder="1" applyAlignment="1">
      <alignment horizontal="center" vertical="center" wrapText="1"/>
    </xf>
    <xf numFmtId="38" fontId="5" fillId="0" borderId="72" xfId="49" applyFont="1" applyBorder="1" applyAlignment="1">
      <alignment horizontal="center"/>
    </xf>
    <xf numFmtId="38" fontId="5" fillId="0" borderId="45" xfId="49" applyFont="1" applyBorder="1" applyAlignment="1">
      <alignment horizontal="center"/>
    </xf>
    <xf numFmtId="187" fontId="5" fillId="0" borderId="14" xfId="0" applyNumberFormat="1" applyFont="1" applyBorder="1" applyAlignment="1">
      <alignment horizontal="right" vertical="center"/>
    </xf>
    <xf numFmtId="187" fontId="5" fillId="0" borderId="45" xfId="0" applyNumberFormat="1" applyFont="1" applyBorder="1" applyAlignment="1">
      <alignment horizontal="right" vertical="center"/>
    </xf>
    <xf numFmtId="187" fontId="5" fillId="0" borderId="14" xfId="0" applyNumberFormat="1" applyFont="1" applyBorder="1" applyAlignment="1">
      <alignment vertical="center"/>
    </xf>
    <xf numFmtId="187" fontId="5" fillId="0" borderId="72" xfId="0" applyNumberFormat="1" applyFont="1" applyBorder="1" applyAlignment="1">
      <alignment vertical="center"/>
    </xf>
    <xf numFmtId="187" fontId="5" fillId="0" borderId="45" xfId="0" applyNumberFormat="1" applyFont="1" applyBorder="1" applyAlignment="1">
      <alignment vertical="center"/>
    </xf>
    <xf numFmtId="38" fontId="29" fillId="0" borderId="73" xfId="49" applyFont="1" applyBorder="1" applyAlignment="1">
      <alignment horizontal="center" vertical="center"/>
    </xf>
    <xf numFmtId="38" fontId="29" fillId="0" borderId="13" xfId="49" applyFont="1" applyBorder="1" applyAlignment="1">
      <alignment horizontal="center" vertical="center"/>
    </xf>
    <xf numFmtId="0" fontId="28" fillId="35" borderId="44" xfId="0" applyFont="1" applyFill="1" applyBorder="1" applyAlignment="1">
      <alignment horizontal="right" vertical="center"/>
    </xf>
    <xf numFmtId="0" fontId="28" fillId="35" borderId="47" xfId="0" applyFont="1" applyFill="1" applyBorder="1" applyAlignment="1">
      <alignment horizontal="right" vertical="center"/>
    </xf>
    <xf numFmtId="38" fontId="29" fillId="0" borderId="56" xfId="49" applyFont="1" applyBorder="1" applyAlignment="1">
      <alignment horizontal="center" vertical="center"/>
    </xf>
    <xf numFmtId="38" fontId="29" fillId="0" borderId="44" xfId="49" applyFont="1" applyBorder="1" applyAlignment="1">
      <alignment horizontal="center" vertical="center"/>
    </xf>
    <xf numFmtId="38" fontId="29" fillId="0" borderId="27" xfId="49" applyFont="1" applyBorder="1" applyAlignment="1">
      <alignment horizontal="center" vertical="center"/>
    </xf>
    <xf numFmtId="38" fontId="29" fillId="0" borderId="10" xfId="49" applyFont="1" applyBorder="1" applyAlignment="1">
      <alignment horizontal="center" vertical="center"/>
    </xf>
    <xf numFmtId="38" fontId="5" fillId="0" borderId="25" xfId="49" applyFont="1" applyBorder="1" applyAlignment="1">
      <alignment horizontal="center"/>
    </xf>
    <xf numFmtId="38" fontId="5" fillId="0" borderId="74" xfId="49" applyFont="1" applyBorder="1" applyAlignment="1">
      <alignment horizontal="center"/>
    </xf>
    <xf numFmtId="38" fontId="28" fillId="35" borderId="10" xfId="49" applyFont="1" applyFill="1" applyBorder="1" applyAlignment="1">
      <alignment horizontal="left"/>
    </xf>
    <xf numFmtId="38" fontId="28" fillId="35" borderId="49" xfId="49" applyFont="1" applyFill="1" applyBorder="1" applyAlignment="1">
      <alignment horizontal="left"/>
    </xf>
    <xf numFmtId="49" fontId="5" fillId="0" borderId="0" xfId="0" applyNumberFormat="1" applyFont="1" applyAlignment="1">
      <alignment horizontal="center" vertical="center"/>
    </xf>
    <xf numFmtId="38" fontId="5" fillId="0" borderId="13" xfId="49" applyFont="1" applyBorder="1" applyAlignment="1">
      <alignment horizontal="center"/>
    </xf>
    <xf numFmtId="38" fontId="27" fillId="0" borderId="0" xfId="49" applyFont="1" applyAlignment="1">
      <alignment horizontal="left"/>
    </xf>
    <xf numFmtId="38" fontId="27" fillId="0" borderId="26" xfId="49" applyFont="1" applyBorder="1" applyAlignment="1">
      <alignment horizontal="left"/>
    </xf>
    <xf numFmtId="187" fontId="5" fillId="0" borderId="13" xfId="0" applyNumberFormat="1" applyFont="1" applyBorder="1" applyAlignment="1">
      <alignment vertical="center"/>
    </xf>
    <xf numFmtId="187" fontId="5" fillId="0" borderId="21" xfId="0" applyNumberFormat="1" applyFont="1" applyBorder="1" applyAlignment="1">
      <alignment vertical="center"/>
    </xf>
    <xf numFmtId="187" fontId="5" fillId="0" borderId="19" xfId="0" applyNumberFormat="1" applyFont="1" applyBorder="1" applyAlignment="1">
      <alignment vertical="center"/>
    </xf>
    <xf numFmtId="187" fontId="5" fillId="0" borderId="74" xfId="0" applyNumberFormat="1" applyFont="1" applyBorder="1" applyAlignment="1">
      <alignment vertical="center"/>
    </xf>
    <xf numFmtId="187" fontId="5" fillId="0" borderId="24" xfId="0" applyNumberFormat="1" applyFont="1" applyBorder="1" applyAlignment="1">
      <alignment vertical="center"/>
    </xf>
    <xf numFmtId="187" fontId="5" fillId="0" borderId="13" xfId="0" applyNumberFormat="1" applyFont="1" applyBorder="1" applyAlignment="1">
      <alignment horizontal="right" vertical="center"/>
    </xf>
    <xf numFmtId="187" fontId="5" fillId="0" borderId="74" xfId="0" applyNumberFormat="1" applyFont="1" applyBorder="1" applyAlignment="1">
      <alignment horizontal="right" vertical="center"/>
    </xf>
    <xf numFmtId="187" fontId="5" fillId="0" borderId="24" xfId="0" applyNumberFormat="1" applyFont="1" applyBorder="1" applyAlignment="1">
      <alignment horizontal="right" vertical="center"/>
    </xf>
    <xf numFmtId="38" fontId="8" fillId="0" borderId="20" xfId="49" applyFont="1" applyBorder="1" applyAlignment="1">
      <alignment horizontal="right" vertical="top" shrinkToFit="1"/>
    </xf>
    <xf numFmtId="38" fontId="5" fillId="0" borderId="53" xfId="49" applyFont="1" applyBorder="1" applyAlignment="1">
      <alignment horizontal="center"/>
    </xf>
    <xf numFmtId="38" fontId="5" fillId="0" borderId="75" xfId="49" applyFont="1" applyBorder="1" applyAlignment="1">
      <alignment horizontal="center"/>
    </xf>
    <xf numFmtId="187" fontId="5" fillId="0" borderId="21" xfId="0" applyNumberFormat="1" applyFont="1" applyBorder="1" applyAlignment="1">
      <alignment horizontal="right" vertical="center"/>
    </xf>
    <xf numFmtId="187" fontId="5" fillId="0" borderId="53" xfId="0" applyNumberFormat="1" applyFont="1" applyBorder="1" applyAlignment="1">
      <alignment horizontal="right" vertical="center"/>
    </xf>
    <xf numFmtId="187" fontId="5" fillId="0" borderId="53" xfId="0" applyNumberFormat="1" applyFont="1" applyBorder="1" applyAlignment="1">
      <alignment vertical="center"/>
    </xf>
    <xf numFmtId="187" fontId="5" fillId="0" borderId="75" xfId="0" applyNumberFormat="1" applyFont="1" applyBorder="1" applyAlignment="1">
      <alignment horizontal="right" vertical="center"/>
    </xf>
    <xf numFmtId="0" fontId="9" fillId="0" borderId="0" xfId="0" applyFont="1" applyAlignment="1">
      <alignment horizontal="right" wrapText="1"/>
    </xf>
    <xf numFmtId="0" fontId="0" fillId="0" borderId="0" xfId="0" applyAlignment="1">
      <alignment/>
    </xf>
    <xf numFmtId="0" fontId="0" fillId="0" borderId="26" xfId="0" applyBorder="1" applyAlignment="1">
      <alignment/>
    </xf>
    <xf numFmtId="38" fontId="5" fillId="0" borderId="28" xfId="49" applyFont="1" applyBorder="1" applyAlignment="1">
      <alignment horizontal="center"/>
    </xf>
    <xf numFmtId="187" fontId="5" fillId="0" borderId="28" xfId="0" applyNumberFormat="1" applyFont="1" applyBorder="1" applyAlignment="1">
      <alignment horizontal="right" vertical="center"/>
    </xf>
    <xf numFmtId="0" fontId="9" fillId="0" borderId="0" xfId="0" applyFont="1" applyBorder="1" applyAlignment="1">
      <alignment vertical="top" wrapText="1"/>
    </xf>
    <xf numFmtId="0" fontId="0" fillId="0" borderId="0" xfId="0" applyBorder="1" applyAlignment="1">
      <alignment vertical="top" wrapText="1"/>
    </xf>
    <xf numFmtId="38" fontId="29" fillId="0" borderId="76" xfId="49" applyFont="1" applyBorder="1" applyAlignment="1">
      <alignment horizontal="center" vertical="center"/>
    </xf>
    <xf numFmtId="38" fontId="29" fillId="0" borderId="14" xfId="49" applyFont="1" applyBorder="1" applyAlignment="1">
      <alignment horizontal="center" vertical="center"/>
    </xf>
    <xf numFmtId="38" fontId="27" fillId="0" borderId="0" xfId="49" applyFont="1" applyAlignment="1">
      <alignment/>
    </xf>
    <xf numFmtId="38" fontId="27" fillId="0" borderId="26" xfId="49" applyFont="1" applyBorder="1" applyAlignment="1">
      <alignment/>
    </xf>
    <xf numFmtId="0" fontId="9" fillId="0" borderId="57" xfId="0" applyFont="1" applyBorder="1" applyAlignment="1">
      <alignment shrinkToFit="1"/>
    </xf>
    <xf numFmtId="0" fontId="9" fillId="0" borderId="58" xfId="0" applyFont="1" applyBorder="1" applyAlignment="1">
      <alignment shrinkToFit="1"/>
    </xf>
    <xf numFmtId="185" fontId="9" fillId="0" borderId="59" xfId="49" applyNumberFormat="1" applyFont="1" applyBorder="1" applyAlignment="1">
      <alignment/>
    </xf>
    <xf numFmtId="185" fontId="9" fillId="0" borderId="58" xfId="49" applyNumberFormat="1" applyFont="1" applyBorder="1" applyAlignment="1">
      <alignment/>
    </xf>
    <xf numFmtId="185" fontId="9" fillId="0" borderId="59" xfId="49" applyNumberFormat="1" applyFont="1" applyBorder="1" applyAlignment="1">
      <alignment horizontal="right"/>
    </xf>
    <xf numFmtId="185" fontId="9" fillId="0" borderId="57" xfId="49" applyNumberFormat="1" applyFont="1" applyBorder="1" applyAlignment="1">
      <alignment horizontal="right"/>
    </xf>
    <xf numFmtId="185" fontId="9" fillId="0" borderId="58" xfId="49" applyNumberFormat="1" applyFont="1" applyBorder="1" applyAlignment="1">
      <alignment horizontal="right"/>
    </xf>
    <xf numFmtId="185" fontId="9" fillId="0" borderId="59" xfId="49" applyNumberFormat="1" applyFont="1" applyFill="1" applyBorder="1" applyAlignment="1">
      <alignment horizontal="right"/>
    </xf>
    <xf numFmtId="185" fontId="9" fillId="0" borderId="57" xfId="49" applyNumberFormat="1" applyFont="1" applyFill="1" applyBorder="1" applyAlignment="1">
      <alignment horizontal="right"/>
    </xf>
    <xf numFmtId="185" fontId="9" fillId="0" borderId="77" xfId="49" applyNumberFormat="1" applyFont="1" applyFill="1" applyBorder="1" applyAlignment="1">
      <alignment horizontal="right"/>
    </xf>
    <xf numFmtId="0" fontId="8" fillId="0" borderId="20"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shrinkToFit="1"/>
    </xf>
    <xf numFmtId="0" fontId="9" fillId="0" borderId="62" xfId="0" applyFont="1" applyBorder="1" applyAlignment="1">
      <alignment shrinkToFit="1"/>
    </xf>
    <xf numFmtId="185" fontId="9" fillId="0" borderId="23" xfId="49" applyNumberFormat="1" applyFont="1" applyBorder="1" applyAlignment="1">
      <alignment/>
    </xf>
    <xf numFmtId="185" fontId="9" fillId="0" borderId="62" xfId="49" applyNumberFormat="1" applyFont="1" applyBorder="1" applyAlignment="1">
      <alignment/>
    </xf>
    <xf numFmtId="185" fontId="9" fillId="0" borderId="63" xfId="49" applyNumberFormat="1" applyFont="1" applyBorder="1" applyAlignment="1">
      <alignment horizontal="right"/>
    </xf>
    <xf numFmtId="185" fontId="9" fillId="0" borderId="23" xfId="49" applyNumberFormat="1" applyFont="1" applyFill="1" applyBorder="1" applyAlignment="1">
      <alignment horizontal="right"/>
    </xf>
    <xf numFmtId="185" fontId="9" fillId="0" borderId="22" xfId="49" applyNumberFormat="1" applyFont="1" applyFill="1" applyBorder="1" applyAlignment="1">
      <alignment horizontal="right"/>
    </xf>
    <xf numFmtId="185" fontId="9" fillId="0" borderId="78" xfId="49" applyNumberFormat="1" applyFont="1" applyFill="1" applyBorder="1" applyAlignment="1">
      <alignment horizontal="right"/>
    </xf>
    <xf numFmtId="185" fontId="9" fillId="0" borderId="23" xfId="49" applyNumberFormat="1" applyFont="1" applyBorder="1" applyAlignment="1">
      <alignment horizontal="right"/>
    </xf>
    <xf numFmtId="185" fontId="9" fillId="0" borderId="22" xfId="49" applyNumberFormat="1" applyFont="1" applyBorder="1" applyAlignment="1">
      <alignment horizontal="right"/>
    </xf>
    <xf numFmtId="185" fontId="9" fillId="0" borderId="62" xfId="49" applyNumberFormat="1" applyFont="1" applyBorder="1" applyAlignment="1">
      <alignment horizontal="right"/>
    </xf>
    <xf numFmtId="185" fontId="9" fillId="0" borderId="22" xfId="49" applyNumberFormat="1" applyFont="1" applyBorder="1" applyAlignment="1">
      <alignment/>
    </xf>
    <xf numFmtId="185" fontId="9" fillId="0" borderId="23" xfId="49" applyNumberFormat="1" applyFont="1" applyFill="1" applyBorder="1" applyAlignment="1">
      <alignment/>
    </xf>
    <xf numFmtId="185" fontId="9" fillId="0" borderId="22" xfId="49" applyNumberFormat="1" applyFont="1" applyFill="1" applyBorder="1" applyAlignment="1">
      <alignment/>
    </xf>
    <xf numFmtId="185" fontId="9" fillId="0" borderId="78" xfId="49" applyNumberFormat="1" applyFont="1" applyFill="1" applyBorder="1" applyAlignment="1">
      <alignment/>
    </xf>
    <xf numFmtId="0" fontId="31" fillId="0" borderId="22" xfId="0" applyFont="1" applyBorder="1" applyAlignment="1">
      <alignment horizontal="left" shrinkToFit="1"/>
    </xf>
    <xf numFmtId="0" fontId="31" fillId="0" borderId="62" xfId="0" applyFont="1" applyBorder="1" applyAlignment="1">
      <alignment horizontal="left" shrinkToFit="1"/>
    </xf>
    <xf numFmtId="185" fontId="24" fillId="0" borderId="63" xfId="49" applyNumberFormat="1" applyFont="1" applyBorder="1" applyAlignment="1">
      <alignment horizontal="right"/>
    </xf>
    <xf numFmtId="185" fontId="24" fillId="0" borderId="63" xfId="49" applyNumberFormat="1" applyFont="1" applyFill="1" applyBorder="1" applyAlignment="1">
      <alignment horizontal="right"/>
    </xf>
    <xf numFmtId="185" fontId="24" fillId="0" borderId="79" xfId="49" applyNumberFormat="1" applyFont="1" applyFill="1" applyBorder="1" applyAlignment="1">
      <alignment horizontal="right"/>
    </xf>
    <xf numFmtId="0" fontId="9" fillId="0" borderId="62" xfId="0" applyFont="1" applyBorder="1" applyAlignment="1">
      <alignment horizontal="left" shrinkToFit="1"/>
    </xf>
    <xf numFmtId="0" fontId="9" fillId="0" borderId="63" xfId="0" applyFont="1" applyBorder="1" applyAlignment="1">
      <alignment horizontal="left" shrinkToFit="1"/>
    </xf>
    <xf numFmtId="185" fontId="9" fillId="0" borderId="63" xfId="49" applyNumberFormat="1" applyFont="1" applyFill="1" applyBorder="1" applyAlignment="1">
      <alignment horizontal="right"/>
    </xf>
    <xf numFmtId="185" fontId="9" fillId="0" borderId="79" xfId="49" applyNumberFormat="1" applyFont="1" applyFill="1" applyBorder="1" applyAlignment="1">
      <alignment horizontal="right"/>
    </xf>
    <xf numFmtId="0" fontId="31" fillId="0" borderId="63" xfId="0" applyFont="1" applyBorder="1" applyAlignment="1">
      <alignment horizontal="left" shrinkToFit="1"/>
    </xf>
    <xf numFmtId="0" fontId="6" fillId="0" borderId="16" xfId="0" applyFont="1" applyFill="1" applyBorder="1" applyAlignment="1">
      <alignment horizontal="center"/>
    </xf>
    <xf numFmtId="0" fontId="6" fillId="0" borderId="22" xfId="0" applyFont="1" applyFill="1" applyBorder="1" applyAlignment="1">
      <alignment horizontal="center"/>
    </xf>
    <xf numFmtId="0" fontId="6" fillId="0" borderId="62" xfId="0" applyFont="1" applyFill="1" applyBorder="1" applyAlignment="1">
      <alignment horizontal="center"/>
    </xf>
    <xf numFmtId="0" fontId="6" fillId="0" borderId="16" xfId="0" applyFont="1" applyBorder="1" applyAlignment="1">
      <alignment horizontal="center"/>
    </xf>
    <xf numFmtId="0" fontId="6" fillId="0" borderId="22" xfId="0" applyFont="1" applyBorder="1" applyAlignment="1">
      <alignment horizontal="center"/>
    </xf>
    <xf numFmtId="0" fontId="6" fillId="0" borderId="62" xfId="0" applyFont="1" applyBorder="1" applyAlignment="1">
      <alignment horizontal="center"/>
    </xf>
    <xf numFmtId="38" fontId="28" fillId="35" borderId="80" xfId="49" applyFont="1" applyFill="1" applyBorder="1" applyAlignment="1">
      <alignment horizontal="right"/>
    </xf>
    <xf numFmtId="0" fontId="4" fillId="0" borderId="81" xfId="0" applyFont="1" applyBorder="1" applyAlignment="1">
      <alignment shrinkToFit="1"/>
    </xf>
    <xf numFmtId="0" fontId="4" fillId="0" borderId="68" xfId="0" applyFont="1" applyBorder="1" applyAlignment="1">
      <alignment shrinkToFit="1"/>
    </xf>
    <xf numFmtId="185" fontId="24" fillId="0" borderId="68" xfId="49" applyNumberFormat="1" applyFont="1" applyBorder="1" applyAlignment="1">
      <alignment horizontal="right"/>
    </xf>
    <xf numFmtId="185" fontId="24" fillId="0" borderId="68" xfId="49" applyNumberFormat="1" applyFont="1" applyFill="1" applyBorder="1" applyAlignment="1">
      <alignment horizontal="right"/>
    </xf>
    <xf numFmtId="185" fontId="24" fillId="0" borderId="82" xfId="49" applyNumberFormat="1" applyFont="1" applyFill="1" applyBorder="1" applyAlignment="1">
      <alignment horizontal="right"/>
    </xf>
    <xf numFmtId="38" fontId="5" fillId="0" borderId="72" xfId="49" applyFont="1" applyBorder="1" applyAlignment="1">
      <alignment horizontal="center" vertical="center"/>
    </xf>
    <xf numFmtId="38" fontId="5" fillId="0" borderId="45" xfId="49" applyFont="1" applyBorder="1" applyAlignment="1">
      <alignment horizontal="center" vertical="center"/>
    </xf>
    <xf numFmtId="0" fontId="27" fillId="0" borderId="0" xfId="0" applyFont="1" applyAlignment="1">
      <alignment horizontal="left"/>
    </xf>
    <xf numFmtId="0" fontId="27" fillId="0" borderId="19" xfId="0" applyFont="1" applyBorder="1" applyAlignment="1">
      <alignment horizontal="left"/>
    </xf>
    <xf numFmtId="0" fontId="28" fillId="35" borderId="20" xfId="0" applyFont="1" applyFill="1" applyBorder="1" applyAlignment="1">
      <alignment horizontal="right"/>
    </xf>
    <xf numFmtId="0" fontId="28" fillId="35" borderId="70" xfId="0" applyFont="1" applyFill="1" applyBorder="1" applyAlignment="1">
      <alignment horizontal="right"/>
    </xf>
    <xf numFmtId="38" fontId="9" fillId="35" borderId="83" xfId="49" applyFont="1" applyFill="1" applyBorder="1" applyAlignment="1">
      <alignment horizontal="center" vertical="center" wrapText="1"/>
    </xf>
    <xf numFmtId="38" fontId="9" fillId="35" borderId="84" xfId="49" applyFont="1" applyFill="1" applyBorder="1" applyAlignment="1">
      <alignment horizontal="center" vertical="center" wrapText="1"/>
    </xf>
    <xf numFmtId="38" fontId="29" fillId="0" borderId="52" xfId="49" applyFont="1" applyBorder="1" applyAlignment="1">
      <alignment horizontal="center" vertical="center"/>
    </xf>
    <xf numFmtId="38" fontId="29" fillId="0" borderId="28" xfId="49" applyFont="1" applyBorder="1" applyAlignment="1">
      <alignment horizontal="center" vertical="center"/>
    </xf>
    <xf numFmtId="38" fontId="5" fillId="0" borderId="11" xfId="49" applyFont="1" applyBorder="1" applyAlignment="1">
      <alignment horizontal="center" vertical="center"/>
    </xf>
    <xf numFmtId="38" fontId="5" fillId="0" borderId="19" xfId="49" applyFont="1" applyBorder="1" applyAlignment="1">
      <alignment horizontal="center" vertical="center"/>
    </xf>
    <xf numFmtId="38" fontId="5" fillId="0" borderId="53" xfId="49" applyFont="1" applyBorder="1" applyAlignment="1">
      <alignment horizontal="center" vertical="center"/>
    </xf>
    <xf numFmtId="0" fontId="28" fillId="0" borderId="0" xfId="0" applyFont="1" applyAlignment="1">
      <alignment horizontal="right" wrapText="1"/>
    </xf>
    <xf numFmtId="0" fontId="28" fillId="0" borderId="26" xfId="0" applyFont="1" applyBorder="1" applyAlignment="1">
      <alignment horizontal="right" wrapText="1"/>
    </xf>
    <xf numFmtId="0" fontId="11" fillId="0" borderId="85" xfId="0" applyFont="1" applyBorder="1" applyAlignment="1">
      <alignment horizontal="center" wrapText="1"/>
    </xf>
    <xf numFmtId="0" fontId="11" fillId="0" borderId="48" xfId="0" applyFont="1" applyBorder="1" applyAlignment="1">
      <alignment horizontal="center" wrapText="1"/>
    </xf>
    <xf numFmtId="0" fontId="8" fillId="0" borderId="12" xfId="0" applyFont="1" applyFill="1" applyBorder="1" applyAlignment="1">
      <alignment horizontal="center" vertical="center" wrapText="1"/>
    </xf>
    <xf numFmtId="0" fontId="8" fillId="36" borderId="13" xfId="0" applyFont="1" applyFill="1" applyBorder="1" applyAlignment="1">
      <alignment horizontal="center" vertical="center" wrapText="1"/>
    </xf>
    <xf numFmtId="49" fontId="0" fillId="0" borderId="0" xfId="0" applyNumberFormat="1" applyAlignment="1">
      <alignment horizontal="center" vertical="center"/>
    </xf>
    <xf numFmtId="0" fontId="8" fillId="36" borderId="14" xfId="0" applyFont="1" applyFill="1" applyBorder="1" applyAlignment="1">
      <alignment horizontal="center" vertical="center" wrapText="1"/>
    </xf>
    <xf numFmtId="0" fontId="7" fillId="0" borderId="73" xfId="0" applyFont="1" applyBorder="1" applyAlignment="1">
      <alignment horizontal="center" vertical="center" wrapText="1"/>
    </xf>
    <xf numFmtId="0" fontId="7" fillId="0" borderId="1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Fill="1" applyAlignment="1">
      <alignment/>
    </xf>
    <xf numFmtId="0" fontId="3" fillId="0" borderId="26" xfId="0" applyFont="1" applyFill="1" applyBorder="1" applyAlignment="1">
      <alignment/>
    </xf>
    <xf numFmtId="0" fontId="8" fillId="0" borderId="0" xfId="0" applyFont="1" applyFill="1" applyBorder="1" applyAlignment="1">
      <alignment horizontal="center" vertical="center" shrinkToFit="1"/>
    </xf>
    <xf numFmtId="0" fontId="11" fillId="35" borderId="56"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8" fillId="0" borderId="19" xfId="0" applyFont="1" applyFill="1" applyBorder="1" applyAlignment="1">
      <alignment horizontal="center" vertical="center" shrinkToFi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shrinkToFit="1"/>
    </xf>
    <xf numFmtId="0" fontId="7" fillId="36" borderId="28"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3" fillId="0" borderId="0" xfId="0" applyFont="1" applyAlignment="1">
      <alignment horizontal="left"/>
    </xf>
    <xf numFmtId="0" fontId="3" fillId="0" borderId="26" xfId="0" applyFont="1" applyBorder="1" applyAlignment="1">
      <alignment horizontal="left"/>
    </xf>
    <xf numFmtId="0" fontId="8" fillId="0" borderId="0" xfId="0" applyFont="1" applyFill="1" applyBorder="1" applyAlignment="1">
      <alignment horizontal="right" wrapText="1" shrinkToFit="1"/>
    </xf>
    <xf numFmtId="0" fontId="8" fillId="0" borderId="26" xfId="0" applyFont="1" applyFill="1" applyBorder="1" applyAlignment="1">
      <alignment horizontal="right" wrapText="1" shrinkToFit="1"/>
    </xf>
    <xf numFmtId="0" fontId="7" fillId="36" borderId="56" xfId="0" applyFont="1" applyFill="1" applyBorder="1" applyAlignment="1">
      <alignment horizontal="center" vertical="center" wrapText="1"/>
    </xf>
    <xf numFmtId="0" fontId="0" fillId="36" borderId="12" xfId="0" applyFill="1" applyBorder="1" applyAlignment="1">
      <alignment horizontal="center" vertical="center" wrapText="1"/>
    </xf>
    <xf numFmtId="0" fontId="0" fillId="36" borderId="27" xfId="0"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27"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7" fillId="35" borderId="27" xfId="0" applyFont="1" applyFill="1" applyBorder="1" applyAlignment="1">
      <alignment horizontal="center" vertical="center"/>
    </xf>
    <xf numFmtId="0" fontId="7" fillId="35" borderId="49"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textRotation="255" shrinkToFit="1"/>
    </xf>
    <xf numFmtId="0" fontId="8" fillId="0" borderId="7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44" xfId="0" applyFont="1" applyFill="1" applyBorder="1" applyAlignment="1">
      <alignment horizontal="center" vertical="center"/>
    </xf>
    <xf numFmtId="0" fontId="14" fillId="0" borderId="0" xfId="0" applyFont="1" applyFill="1" applyBorder="1" applyAlignment="1">
      <alignment horizontal="center" vertical="center" textRotation="255" shrinkToFit="1"/>
    </xf>
    <xf numFmtId="0" fontId="13" fillId="0" borderId="0" xfId="0" applyFont="1" applyFill="1" applyBorder="1" applyAlignment="1">
      <alignment horizontal="left" vertical="center"/>
    </xf>
    <xf numFmtId="0" fontId="8" fillId="0" borderId="19" xfId="0" applyFont="1" applyFill="1" applyBorder="1" applyAlignment="1">
      <alignment horizontal="center" vertical="center" textRotation="255" shrinkToFit="1"/>
    </xf>
    <xf numFmtId="0" fontId="33" fillId="0" borderId="0" xfId="0" applyFont="1" applyFill="1" applyBorder="1" applyAlignment="1">
      <alignment horizontal="center" vertical="center"/>
    </xf>
    <xf numFmtId="38" fontId="7" fillId="0" borderId="0" xfId="49" applyFont="1" applyFill="1" applyBorder="1" applyAlignment="1">
      <alignment horizontal="right" vertical="center"/>
    </xf>
    <xf numFmtId="0" fontId="7" fillId="0" borderId="19" xfId="0" applyFont="1" applyFill="1" applyBorder="1" applyAlignment="1">
      <alignment horizontal="right" vertical="center"/>
    </xf>
    <xf numFmtId="0" fontId="0" fillId="0" borderId="0" xfId="0" applyFill="1" applyBorder="1" applyAlignment="1">
      <alignment horizontal="left" vertical="center"/>
    </xf>
    <xf numFmtId="0" fontId="7" fillId="0" borderId="44" xfId="0" applyFont="1" applyFill="1" applyBorder="1" applyAlignment="1">
      <alignment horizontal="center" vertical="center"/>
    </xf>
    <xf numFmtId="49" fontId="0" fillId="0" borderId="0" xfId="0" applyNumberFormat="1" applyFill="1" applyAlignment="1">
      <alignment horizontal="center" vertical="center"/>
    </xf>
    <xf numFmtId="0" fontId="3" fillId="0" borderId="0" xfId="0" applyFont="1" applyFill="1" applyBorder="1" applyAlignment="1">
      <alignment horizontal="left"/>
    </xf>
    <xf numFmtId="0" fontId="7" fillId="0" borderId="19" xfId="0" applyFont="1" applyFill="1" applyBorder="1" applyAlignment="1">
      <alignment horizontal="center" vertical="center"/>
    </xf>
    <xf numFmtId="0" fontId="11" fillId="0" borderId="56"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1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2"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8" fillId="35" borderId="24"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27"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2" fillId="0" borderId="24" xfId="0" applyFont="1" applyFill="1" applyBorder="1" applyAlignment="1">
      <alignment horizontal="center" vertical="center"/>
    </xf>
    <xf numFmtId="38" fontId="7" fillId="0" borderId="0" xfId="49" applyFont="1" applyBorder="1" applyAlignment="1">
      <alignment horizontal="right" vertical="center"/>
    </xf>
    <xf numFmtId="0" fontId="14" fillId="0" borderId="0" xfId="0" applyFont="1" applyBorder="1" applyAlignment="1">
      <alignment horizontal="center" vertical="center" textRotation="255" shrinkToFit="1"/>
    </xf>
    <xf numFmtId="0" fontId="8" fillId="0" borderId="0" xfId="0"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11" fillId="0" borderId="73" xfId="0" applyFont="1" applyBorder="1" applyAlignment="1">
      <alignment horizontal="center" vertical="center"/>
    </xf>
    <xf numFmtId="0" fontId="8" fillId="0" borderId="0" xfId="0" applyFont="1" applyBorder="1" applyAlignment="1">
      <alignment horizontal="right" vertical="center"/>
    </xf>
    <xf numFmtId="0" fontId="3" fillId="0" borderId="0" xfId="0" applyFont="1" applyBorder="1" applyAlignment="1">
      <alignment horizontal="left"/>
    </xf>
    <xf numFmtId="0" fontId="3" fillId="0" borderId="0" xfId="0" applyFont="1" applyBorder="1" applyAlignment="1">
      <alignment horizontal="center"/>
    </xf>
    <xf numFmtId="0" fontId="3" fillId="0" borderId="26" xfId="0" applyFont="1"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49" xfId="0" applyFont="1" applyBorder="1" applyAlignment="1">
      <alignment horizontal="center" vertical="center"/>
    </xf>
    <xf numFmtId="0" fontId="7" fillId="0" borderId="13" xfId="0" applyFont="1" applyBorder="1" applyAlignment="1">
      <alignment horizontal="center" vertical="center"/>
    </xf>
    <xf numFmtId="0" fontId="11" fillId="0" borderId="76"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48" xfId="0" applyFont="1" applyBorder="1" applyAlignment="1">
      <alignment horizontal="center" vertical="center" wrapText="1"/>
    </xf>
    <xf numFmtId="0" fontId="7" fillId="0" borderId="14" xfId="0" applyFont="1" applyBorder="1" applyAlignment="1">
      <alignment horizontal="center" vertical="center"/>
    </xf>
    <xf numFmtId="0" fontId="8" fillId="0" borderId="1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72" xfId="0" applyFont="1" applyBorder="1" applyAlignment="1">
      <alignment horizontal="center" vertical="center"/>
    </xf>
    <xf numFmtId="0" fontId="8" fillId="0" borderId="45" xfId="0" applyFont="1" applyBorder="1" applyAlignment="1">
      <alignment horizontal="center" vertical="center"/>
    </xf>
    <xf numFmtId="0" fontId="11" fillId="0" borderId="76" xfId="0" applyFont="1" applyBorder="1" applyAlignment="1">
      <alignment horizontal="center" vertical="center"/>
    </xf>
    <xf numFmtId="0" fontId="11" fillId="0" borderId="85" xfId="0" applyFont="1" applyBorder="1" applyAlignment="1">
      <alignment horizontal="center" vertical="center"/>
    </xf>
    <xf numFmtId="38" fontId="7" fillId="0" borderId="19" xfId="49" applyFont="1" applyBorder="1" applyAlignment="1">
      <alignment horizontal="right" vertical="center"/>
    </xf>
    <xf numFmtId="0" fontId="7" fillId="0" borderId="19" xfId="0" applyFont="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9" xfId="0" applyFont="1" applyBorder="1" applyAlignment="1">
      <alignment horizontal="center" vertical="center" wrapText="1"/>
    </xf>
    <xf numFmtId="38" fontId="7" fillId="0" borderId="19" xfId="49" applyFont="1" applyFill="1" applyBorder="1" applyAlignment="1">
      <alignment horizontal="right"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0" fillId="0" borderId="0" xfId="0" applyFont="1" applyBorder="1" applyAlignment="1">
      <alignment horizontal="center" vertical="center"/>
    </xf>
    <xf numFmtId="0" fontId="9" fillId="0" borderId="20" xfId="0" applyFont="1" applyBorder="1" applyAlignment="1">
      <alignment horizontal="left" vertical="center" shrinkToFit="1"/>
    </xf>
    <xf numFmtId="0" fontId="9" fillId="0" borderId="0" xfId="0" applyFont="1" applyBorder="1" applyAlignment="1">
      <alignment horizontal="left" vertical="center" shrinkToFit="1"/>
    </xf>
    <xf numFmtId="0" fontId="16" fillId="0" borderId="19" xfId="0" applyFont="1" applyBorder="1" applyAlignment="1">
      <alignment horizontal="center" vertical="center"/>
    </xf>
    <xf numFmtId="38" fontId="0" fillId="0" borderId="0" xfId="49" applyFont="1" applyBorder="1" applyAlignment="1">
      <alignment horizontal="center" vertical="center"/>
    </xf>
    <xf numFmtId="0" fontId="2" fillId="0" borderId="0" xfId="0" applyFont="1" applyBorder="1" applyAlignment="1">
      <alignment horizontal="left" shrinkToFit="1"/>
    </xf>
    <xf numFmtId="0" fontId="2" fillId="0" borderId="5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0" xfId="0" applyFont="1" applyBorder="1" applyAlignment="1">
      <alignment horizontal="center" vertical="center"/>
    </xf>
    <xf numFmtId="0" fontId="2" fillId="0" borderId="74" xfId="0" applyFont="1" applyBorder="1" applyAlignment="1">
      <alignment horizontal="left" vertical="center" wrapText="1"/>
    </xf>
    <xf numFmtId="0" fontId="2" fillId="0" borderId="28" xfId="0" applyFont="1" applyBorder="1" applyAlignment="1">
      <alignment horizontal="left" vertical="center" wrapText="1"/>
    </xf>
    <xf numFmtId="0" fontId="0" fillId="0" borderId="0" xfId="0" applyBorder="1" applyAlignment="1">
      <alignment horizontal="center" vertical="center"/>
    </xf>
    <xf numFmtId="0" fontId="8" fillId="0" borderId="24" xfId="0" applyFont="1" applyBorder="1" applyAlignment="1">
      <alignment horizontal="left" vertical="top" wrapText="1"/>
    </xf>
    <xf numFmtId="0" fontId="8" fillId="0" borderId="27" xfId="0" applyFont="1" applyBorder="1" applyAlignment="1">
      <alignment horizontal="left" vertical="top" wrapText="1"/>
    </xf>
    <xf numFmtId="0" fontId="7" fillId="0" borderId="56" xfId="0" applyFont="1" applyBorder="1" applyAlignment="1">
      <alignment horizontal="center" vertical="center"/>
    </xf>
    <xf numFmtId="0" fontId="7" fillId="0" borderId="44"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35" borderId="12" xfId="0" applyFont="1" applyFill="1" applyBorder="1" applyAlignment="1">
      <alignment horizontal="center" vertical="top"/>
    </xf>
    <xf numFmtId="0" fontId="7" fillId="35" borderId="27" xfId="0" applyFont="1" applyFill="1" applyBorder="1" applyAlignment="1">
      <alignment horizontal="center" vertical="top"/>
    </xf>
    <xf numFmtId="0" fontId="1" fillId="0" borderId="74" xfId="0" applyFont="1" applyBorder="1" applyAlignment="1">
      <alignment horizontal="left" vertical="center" wrapText="1"/>
    </xf>
    <xf numFmtId="0" fontId="1" fillId="0" borderId="28" xfId="0" applyFont="1" applyBorder="1" applyAlignment="1">
      <alignment horizontal="left" vertical="center" wrapText="1"/>
    </xf>
    <xf numFmtId="0" fontId="11" fillId="35" borderId="52"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28" xfId="0" applyFont="1" applyFill="1" applyBorder="1" applyAlignment="1">
      <alignment horizontal="center" vertical="center" wrapText="1"/>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8" fillId="0" borderId="73" xfId="0" applyFont="1" applyBorder="1" applyAlignment="1">
      <alignment horizontal="center" vertical="center" wrapText="1"/>
    </xf>
    <xf numFmtId="0" fontId="8" fillId="0" borderId="73" xfId="0" applyFont="1" applyBorder="1" applyAlignment="1">
      <alignment horizontal="center" vertical="center"/>
    </xf>
    <xf numFmtId="0" fontId="8" fillId="0" borderId="76" xfId="0" applyFont="1" applyBorder="1" applyAlignment="1">
      <alignment horizontal="center" vertical="center"/>
    </xf>
    <xf numFmtId="0" fontId="8" fillId="0" borderId="73"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188" fontId="7" fillId="0" borderId="0" xfId="49" applyNumberFormat="1" applyFont="1" applyBorder="1" applyAlignment="1">
      <alignment horizontal="right" vertical="center"/>
    </xf>
    <xf numFmtId="0" fontId="8" fillId="0" borderId="24" xfId="0" applyFont="1" applyBorder="1" applyAlignment="1">
      <alignment horizontal="center" vertical="center" shrinkToFit="1"/>
    </xf>
    <xf numFmtId="0" fontId="8" fillId="0" borderId="27" xfId="0" applyFont="1" applyBorder="1" applyAlignment="1">
      <alignment horizontal="center" vertical="center" shrinkToFit="1"/>
    </xf>
    <xf numFmtId="188" fontId="7" fillId="0" borderId="11" xfId="49" applyNumberFormat="1" applyFont="1" applyBorder="1" applyAlignment="1">
      <alignment horizontal="right" vertical="center"/>
    </xf>
    <xf numFmtId="0" fontId="8" fillId="0" borderId="28" xfId="0" applyFont="1" applyBorder="1" applyAlignment="1">
      <alignment horizontal="center" vertical="center"/>
    </xf>
    <xf numFmtId="0" fontId="8" fillId="0" borderId="56" xfId="0" applyFont="1" applyBorder="1" applyAlignment="1">
      <alignment horizontal="center" vertical="center"/>
    </xf>
    <xf numFmtId="0" fontId="8" fillId="0" borderId="44"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74" xfId="0" applyFont="1" applyBorder="1" applyAlignment="1">
      <alignment horizontal="center" vertical="center"/>
    </xf>
    <xf numFmtId="38" fontId="8" fillId="0" borderId="0" xfId="49" applyFont="1" applyFill="1" applyBorder="1" applyAlignment="1">
      <alignment horizontal="right" vertical="center"/>
    </xf>
    <xf numFmtId="38" fontId="7" fillId="0" borderId="15" xfId="49" applyFont="1" applyFill="1" applyBorder="1" applyAlignment="1">
      <alignment horizontal="right" vertical="center"/>
    </xf>
    <xf numFmtId="38" fontId="7" fillId="0" borderId="12" xfId="49" applyFont="1" applyFill="1" applyBorder="1" applyAlignment="1">
      <alignment horizontal="right" vertical="center"/>
    </xf>
    <xf numFmtId="0" fontId="7"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38" fontId="7" fillId="0" borderId="19" xfId="49" applyFont="1" applyFill="1" applyBorder="1" applyAlignment="1">
      <alignment horizontal="center" vertical="center"/>
    </xf>
    <xf numFmtId="38" fontId="8" fillId="0" borderId="19" xfId="49" applyFont="1" applyFill="1" applyBorder="1" applyAlignment="1">
      <alignment horizontal="right" vertical="center"/>
    </xf>
    <xf numFmtId="0" fontId="8" fillId="0" borderId="19" xfId="0" applyFont="1" applyFill="1" applyBorder="1" applyAlignment="1">
      <alignment horizontal="center" vertical="center"/>
    </xf>
    <xf numFmtId="38" fontId="7" fillId="0" borderId="53" xfId="49" applyFont="1" applyFill="1" applyBorder="1" applyAlignment="1">
      <alignment horizontal="center" vertical="center"/>
    </xf>
    <xf numFmtId="0" fontId="7" fillId="0" borderId="53" xfId="0" applyFont="1" applyFill="1" applyBorder="1" applyAlignment="1">
      <alignment horizontal="center" vertical="center"/>
    </xf>
    <xf numFmtId="0" fontId="8" fillId="0" borderId="53" xfId="0" applyFont="1" applyFill="1" applyBorder="1" applyAlignment="1">
      <alignment horizontal="center" vertical="center"/>
    </xf>
    <xf numFmtId="38" fontId="7" fillId="0" borderId="50" xfId="49" applyFont="1" applyFill="1" applyBorder="1" applyAlignment="1">
      <alignment horizontal="right" vertical="center"/>
    </xf>
    <xf numFmtId="38" fontId="8" fillId="0" borderId="11" xfId="49" applyFont="1" applyFill="1" applyBorder="1" applyAlignment="1">
      <alignment horizontal="right" vertical="center"/>
    </xf>
    <xf numFmtId="38" fontId="7" fillId="0" borderId="11" xfId="49" applyFont="1" applyFill="1" applyBorder="1" applyAlignment="1">
      <alignment horizontal="right" vertical="center"/>
    </xf>
    <xf numFmtId="0" fontId="11" fillId="10" borderId="56" xfId="0" applyFont="1" applyFill="1" applyBorder="1" applyAlignment="1">
      <alignment horizontal="center" vertical="center"/>
    </xf>
    <xf numFmtId="0" fontId="11" fillId="10" borderId="44" xfId="0" applyFont="1" applyFill="1" applyBorder="1" applyAlignment="1">
      <alignment horizontal="center" vertical="center"/>
    </xf>
    <xf numFmtId="0" fontId="11" fillId="10" borderId="27" xfId="0" applyFont="1" applyFill="1" applyBorder="1" applyAlignment="1">
      <alignment horizontal="center" vertical="center"/>
    </xf>
    <xf numFmtId="0" fontId="11" fillId="10" borderId="49" xfId="0" applyFont="1" applyFill="1" applyBorder="1" applyAlignment="1">
      <alignment horizontal="center" vertical="center"/>
    </xf>
    <xf numFmtId="0" fontId="11" fillId="37" borderId="56" xfId="0" applyFont="1" applyFill="1" applyBorder="1" applyAlignment="1">
      <alignment horizontal="center" vertical="center"/>
    </xf>
    <xf numFmtId="0" fontId="11" fillId="37" borderId="44" xfId="0" applyFont="1" applyFill="1" applyBorder="1" applyAlignment="1">
      <alignment horizontal="center" vertical="center"/>
    </xf>
    <xf numFmtId="0" fontId="11" fillId="37" borderId="47" xfId="0" applyFont="1" applyFill="1" applyBorder="1" applyAlignment="1">
      <alignment horizontal="center" vertical="center"/>
    </xf>
    <xf numFmtId="0" fontId="2" fillId="37" borderId="27" xfId="0" applyFont="1" applyFill="1" applyBorder="1" applyAlignment="1">
      <alignment horizontal="center" vertical="center"/>
    </xf>
    <xf numFmtId="0" fontId="2" fillId="37" borderId="49"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38" fontId="7" fillId="0" borderId="24" xfId="49" applyFont="1" applyFill="1" applyBorder="1" applyAlignment="1">
      <alignment horizontal="right" vertical="center"/>
    </xf>
    <xf numFmtId="0" fontId="23" fillId="0" borderId="2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0" xfId="0"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15" xfId="0" applyFont="1" applyFill="1" applyBorder="1" applyAlignment="1">
      <alignment horizontal="center" vertical="center" wrapText="1"/>
    </xf>
    <xf numFmtId="38" fontId="7" fillId="0" borderId="0" xfId="49" applyFont="1" applyFill="1" applyBorder="1" applyAlignment="1">
      <alignment vertical="center"/>
    </xf>
    <xf numFmtId="38" fontId="7" fillId="0" borderId="15" xfId="49" applyFont="1" applyFill="1" applyBorder="1" applyAlignment="1">
      <alignment vertical="center"/>
    </xf>
    <xf numFmtId="38" fontId="7" fillId="0" borderId="0" xfId="49" applyFont="1" applyFill="1" applyBorder="1" applyAlignment="1">
      <alignment horizontal="center" vertical="center"/>
    </xf>
    <xf numFmtId="38" fontId="7" fillId="0" borderId="15" xfId="49" applyFont="1" applyFill="1" applyBorder="1" applyAlignment="1">
      <alignment horizontal="center" vertical="center"/>
    </xf>
    <xf numFmtId="0" fontId="7" fillId="0" borderId="5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7" fillId="0" borderId="4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9" xfId="0" applyFont="1" applyFill="1" applyBorder="1" applyAlignment="1">
      <alignment horizontal="center" vertical="center"/>
    </xf>
    <xf numFmtId="38" fontId="7" fillId="0" borderId="11" xfId="49" applyFont="1" applyFill="1" applyBorder="1" applyAlignment="1">
      <alignment horizontal="center" vertical="center"/>
    </xf>
    <xf numFmtId="38" fontId="7" fillId="0" borderId="25" xfId="49" applyFont="1" applyFill="1" applyBorder="1" applyAlignment="1">
      <alignment horizontal="center" vertical="center"/>
    </xf>
    <xf numFmtId="0" fontId="7" fillId="0" borderId="85" xfId="0" applyFont="1" applyFill="1" applyBorder="1" applyAlignment="1">
      <alignment horizontal="center" vertical="center"/>
    </xf>
    <xf numFmtId="0" fontId="7" fillId="0" borderId="48"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35" borderId="0" xfId="0" applyFont="1" applyFill="1" applyBorder="1" applyAlignment="1">
      <alignment horizontal="center" vertical="center"/>
    </xf>
    <xf numFmtId="0" fontId="8" fillId="35" borderId="15"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85" xfId="0" applyFont="1" applyFill="1" applyBorder="1" applyAlignment="1">
      <alignment horizontal="center" vertical="center"/>
    </xf>
    <xf numFmtId="0" fontId="7" fillId="35" borderId="28"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11" xfId="0" applyFill="1" applyBorder="1" applyAlignment="1">
      <alignment vertical="center"/>
    </xf>
    <xf numFmtId="0" fontId="0" fillId="0" borderId="25" xfId="0" applyFill="1" applyBorder="1" applyAlignment="1">
      <alignment vertical="center"/>
    </xf>
    <xf numFmtId="0" fontId="11" fillId="0" borderId="14" xfId="0" applyFont="1" applyFill="1" applyBorder="1" applyAlignment="1">
      <alignment horizontal="center" vertical="center"/>
    </xf>
    <xf numFmtId="38" fontId="7" fillId="0" borderId="74" xfId="49" applyFont="1" applyFill="1" applyBorder="1" applyAlignment="1">
      <alignment horizontal="right" vertical="center"/>
    </xf>
    <xf numFmtId="0" fontId="23" fillId="0" borderId="25"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49"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74" xfId="0" applyFont="1" applyFill="1" applyBorder="1" applyAlignment="1">
      <alignment horizontal="center" vertical="center" textRotation="255" shrinkToFit="1"/>
    </xf>
    <xf numFmtId="0" fontId="8" fillId="0" borderId="50"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2" fillId="0" borderId="49" xfId="0" applyFont="1" applyFill="1" applyBorder="1" applyAlignment="1">
      <alignment horizontal="center" vertical="center" wrapText="1"/>
    </xf>
    <xf numFmtId="0" fontId="8" fillId="0" borderId="12" xfId="0" applyFont="1" applyFill="1" applyBorder="1" applyAlignment="1">
      <alignment horizontal="center" vertical="center" textRotation="255" shrinkToFit="1"/>
    </xf>
    <xf numFmtId="0" fontId="8" fillId="0" borderId="27"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7" fillId="0" borderId="0" xfId="0" applyFont="1" applyFill="1" applyBorder="1" applyAlignment="1">
      <alignment horizontal="right"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35" borderId="12" xfId="0" applyFont="1" applyFill="1" applyBorder="1" applyAlignment="1">
      <alignment horizontal="center" vertical="center" textRotation="255" shrinkToFit="1"/>
    </xf>
    <xf numFmtId="0" fontId="7" fillId="35" borderId="27" xfId="0" applyFont="1" applyFill="1" applyBorder="1" applyAlignment="1">
      <alignment horizontal="center" vertical="center" textRotation="255" shrinkToFit="1"/>
    </xf>
    <xf numFmtId="0" fontId="2" fillId="0" borderId="27" xfId="0"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4" fillId="0" borderId="0" xfId="0" applyFont="1" applyFill="1" applyBorder="1" applyAlignment="1">
      <alignment horizontal="left"/>
    </xf>
    <xf numFmtId="0" fontId="8" fillId="0" borderId="76" xfId="0" applyFont="1" applyFill="1" applyBorder="1" applyAlignment="1">
      <alignment horizontal="center" vertical="center"/>
    </xf>
    <xf numFmtId="0" fontId="8" fillId="0" borderId="85"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35" borderId="24"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8" fillId="0" borderId="0" xfId="0" applyFont="1" applyBorder="1" applyAlignment="1">
      <alignment horizontal="center" vertical="center"/>
    </xf>
    <xf numFmtId="0" fontId="11" fillId="37" borderId="85" xfId="0" applyFont="1" applyFill="1" applyBorder="1" applyAlignment="1">
      <alignment horizontal="center" vertical="center"/>
    </xf>
    <xf numFmtId="0" fontId="7" fillId="0" borderId="15" xfId="0" applyFont="1" applyBorder="1" applyAlignment="1">
      <alignment horizontal="center" vertical="center"/>
    </xf>
    <xf numFmtId="0" fontId="7" fillId="0" borderId="53" xfId="0" applyFont="1" applyBorder="1" applyAlignment="1">
      <alignment horizontal="center" vertical="center"/>
    </xf>
    <xf numFmtId="0" fontId="8" fillId="0" borderId="74"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28" xfId="0" applyFont="1" applyBorder="1" applyAlignment="1">
      <alignment horizontal="center" vertical="center" shrinkToFit="1"/>
    </xf>
    <xf numFmtId="0" fontId="11" fillId="38" borderId="76" xfId="0" applyFont="1" applyFill="1" applyBorder="1" applyAlignment="1">
      <alignment horizontal="center" vertical="center"/>
    </xf>
    <xf numFmtId="0" fontId="11" fillId="38" borderId="85" xfId="0" applyFont="1" applyFill="1" applyBorder="1" applyAlignment="1">
      <alignment horizontal="center" vertical="center"/>
    </xf>
    <xf numFmtId="0" fontId="8" fillId="0" borderId="20" xfId="0" applyFont="1" applyBorder="1" applyAlignment="1">
      <alignment horizontal="right" vertical="center" shrinkToFit="1"/>
    </xf>
    <xf numFmtId="0" fontId="8" fillId="0" borderId="24" xfId="0" applyFont="1" applyFill="1" applyBorder="1" applyAlignment="1">
      <alignment horizontal="center" vertical="center" wrapText="1" shrinkToFit="1"/>
    </xf>
    <xf numFmtId="0" fontId="8" fillId="0" borderId="12"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50" xfId="0" applyFont="1" applyBorder="1" applyAlignment="1">
      <alignment horizontal="center" vertical="center" wrapText="1"/>
    </xf>
    <xf numFmtId="0" fontId="8" fillId="0" borderId="28" xfId="0" applyFont="1" applyBorder="1" applyAlignment="1">
      <alignment horizontal="center" vertical="center" wrapText="1"/>
    </xf>
    <xf numFmtId="0" fontId="7" fillId="37" borderId="12" xfId="0" applyFont="1" applyFill="1" applyBorder="1" applyAlignment="1">
      <alignment horizontal="center" vertical="center" wrapText="1"/>
    </xf>
    <xf numFmtId="0" fontId="7" fillId="37" borderId="27" xfId="0" applyFont="1" applyFill="1" applyBorder="1" applyAlignment="1">
      <alignment horizontal="center" vertical="center" wrapText="1"/>
    </xf>
    <xf numFmtId="38" fontId="7" fillId="36" borderId="0" xfId="49" applyFont="1" applyFill="1" applyBorder="1" applyAlignment="1">
      <alignment horizontal="right" vertical="center"/>
    </xf>
    <xf numFmtId="0" fontId="2" fillId="35" borderId="10" xfId="0" applyFont="1" applyFill="1" applyBorder="1" applyAlignment="1">
      <alignment horizontal="left"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shrinkToFit="1"/>
    </xf>
    <xf numFmtId="38" fontId="7" fillId="36" borderId="24" xfId="49" applyFont="1" applyFill="1" applyBorder="1" applyAlignment="1">
      <alignment horizontal="right" vertical="center"/>
    </xf>
    <xf numFmtId="38" fontId="7" fillId="36" borderId="11" xfId="49" applyFont="1" applyFill="1" applyBorder="1" applyAlignment="1">
      <alignment horizontal="right" vertical="center"/>
    </xf>
    <xf numFmtId="0" fontId="0" fillId="0" borderId="85" xfId="0" applyBorder="1" applyAlignment="1">
      <alignment horizontal="center" vertical="center"/>
    </xf>
    <xf numFmtId="0" fontId="2" fillId="35" borderId="44" xfId="0" applyFont="1" applyFill="1" applyBorder="1" applyAlignment="1">
      <alignment horizontal="right" vertical="center"/>
    </xf>
    <xf numFmtId="0" fontId="2" fillId="35" borderId="47" xfId="0" applyFont="1" applyFill="1" applyBorder="1" applyAlignment="1">
      <alignment horizontal="right" vertical="center"/>
    </xf>
    <xf numFmtId="0" fontId="3" fillId="0" borderId="20" xfId="0" applyFont="1" applyFill="1" applyBorder="1" applyAlignment="1">
      <alignment horizontal="left"/>
    </xf>
    <xf numFmtId="0" fontId="11" fillId="0" borderId="48" xfId="0" applyFont="1" applyBorder="1" applyAlignment="1">
      <alignment horizontal="center" vertical="center"/>
    </xf>
    <xf numFmtId="0" fontId="2" fillId="0" borderId="56" xfId="0" applyFont="1" applyBorder="1" applyAlignment="1">
      <alignment horizontal="center" vertical="center" wrapText="1"/>
    </xf>
    <xf numFmtId="0" fontId="0" fillId="0" borderId="12" xfId="0" applyBorder="1" applyAlignment="1">
      <alignment vertical="center"/>
    </xf>
    <xf numFmtId="0" fontId="0" fillId="0" borderId="27" xfId="0" applyBorder="1" applyAlignment="1">
      <alignment vertical="center"/>
    </xf>
    <xf numFmtId="0" fontId="8" fillId="35" borderId="14" xfId="0" applyFont="1" applyFill="1" applyBorder="1" applyAlignment="1">
      <alignment horizontal="center" vertical="center"/>
    </xf>
    <xf numFmtId="0" fontId="8" fillId="35" borderId="13"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25" xfId="0" applyFont="1" applyBorder="1" applyAlignment="1">
      <alignment horizontal="center" vertical="center"/>
    </xf>
    <xf numFmtId="0" fontId="7" fillId="38" borderId="50" xfId="0" applyFont="1" applyFill="1" applyBorder="1" applyAlignment="1">
      <alignment horizontal="center" vertical="center" shrinkToFit="1"/>
    </xf>
    <xf numFmtId="0" fontId="7" fillId="38" borderId="28" xfId="0" applyFont="1" applyFill="1" applyBorder="1" applyAlignment="1">
      <alignment horizontal="center" vertical="center" shrinkToFit="1"/>
    </xf>
    <xf numFmtId="0" fontId="11" fillId="38" borderId="56" xfId="0" applyFont="1" applyFill="1" applyBorder="1" applyAlignment="1">
      <alignment horizontal="center"/>
    </xf>
    <xf numFmtId="0" fontId="11" fillId="38" borderId="85" xfId="0" applyFont="1" applyFill="1" applyBorder="1" applyAlignment="1">
      <alignment horizontal="center"/>
    </xf>
    <xf numFmtId="0" fontId="2" fillId="0" borderId="12" xfId="0" applyFont="1" applyBorder="1" applyAlignment="1">
      <alignment horizontal="center" vertical="center" wrapText="1"/>
    </xf>
    <xf numFmtId="0" fontId="7" fillId="35" borderId="73" xfId="0" applyFont="1" applyFill="1" applyBorder="1" applyAlignment="1">
      <alignment horizontal="center" vertical="center"/>
    </xf>
    <xf numFmtId="0" fontId="7" fillId="35" borderId="76" xfId="0" applyFont="1" applyFill="1" applyBorder="1" applyAlignment="1">
      <alignment horizontal="center" vertical="center"/>
    </xf>
    <xf numFmtId="0" fontId="7" fillId="35" borderId="13" xfId="0" applyFont="1" applyFill="1" applyBorder="1" applyAlignment="1">
      <alignment horizontal="center" vertical="center"/>
    </xf>
    <xf numFmtId="38" fontId="7" fillId="36" borderId="12" xfId="49" applyFont="1" applyFill="1" applyBorder="1" applyAlignment="1">
      <alignment horizontal="right" vertical="center"/>
    </xf>
    <xf numFmtId="0" fontId="81" fillId="0" borderId="0" xfId="0" applyFont="1" applyBorder="1" applyAlignment="1">
      <alignment horizontal="right" vertical="center"/>
    </xf>
    <xf numFmtId="38" fontId="7" fillId="0" borderId="0" xfId="49" applyFont="1" applyFill="1" applyBorder="1" applyAlignment="1">
      <alignment horizontal="right" vertical="center" shrinkToFit="1"/>
    </xf>
    <xf numFmtId="0" fontId="82" fillId="0" borderId="0" xfId="0" applyFont="1" applyFill="1" applyBorder="1" applyAlignment="1">
      <alignment horizontal="center" vertical="center"/>
    </xf>
    <xf numFmtId="3" fontId="81" fillId="0" borderId="0" xfId="0" applyNumberFormat="1" applyFont="1" applyFill="1" applyBorder="1" applyAlignment="1">
      <alignment horizontal="right" vertical="center" shrinkToFit="1"/>
    </xf>
    <xf numFmtId="0" fontId="81" fillId="0" borderId="0" xfId="0" applyFont="1" applyFill="1" applyBorder="1" applyAlignment="1">
      <alignment horizontal="right" vertical="center" shrinkToFit="1"/>
    </xf>
    <xf numFmtId="10" fontId="81" fillId="0" borderId="0" xfId="0" applyNumberFormat="1" applyFont="1" applyFill="1" applyBorder="1" applyAlignment="1">
      <alignment horizontal="right" vertical="center" shrinkToFit="1"/>
    </xf>
    <xf numFmtId="3" fontId="81" fillId="0" borderId="0" xfId="0" applyNumberFormat="1" applyFont="1" applyAlignment="1">
      <alignment vertical="center"/>
    </xf>
    <xf numFmtId="0" fontId="81" fillId="0" borderId="0" xfId="0" applyFont="1" applyAlignment="1">
      <alignment vertical="center"/>
    </xf>
    <xf numFmtId="10" fontId="81" fillId="0" borderId="0" xfId="0" applyNumberFormat="1" applyFont="1" applyAlignment="1">
      <alignment vertical="center"/>
    </xf>
    <xf numFmtId="0" fontId="82" fillId="0" borderId="0" xfId="0" applyFont="1" applyAlignment="1">
      <alignment horizontal="center" vertical="center"/>
    </xf>
    <xf numFmtId="0" fontId="83" fillId="0" borderId="0" xfId="0" applyFont="1" applyAlignment="1">
      <alignment horizontal="center" vertical="center"/>
    </xf>
    <xf numFmtId="0" fontId="82" fillId="0" borderId="0" xfId="0" applyFont="1" applyBorder="1" applyAlignment="1">
      <alignment horizontal="center" vertical="center"/>
    </xf>
    <xf numFmtId="38" fontId="81" fillId="0" borderId="0" xfId="49" applyFont="1" applyFill="1" applyBorder="1" applyAlignment="1">
      <alignment horizontal="right"/>
    </xf>
    <xf numFmtId="49" fontId="81" fillId="0" borderId="0" xfId="49" applyNumberFormat="1" applyFont="1" applyFill="1" applyBorder="1" applyAlignment="1">
      <alignment horizontal="right"/>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1" fillId="32" borderId="56" xfId="0" applyFont="1" applyFill="1" applyBorder="1" applyAlignment="1">
      <alignment horizontal="center" vertical="center" wrapText="1"/>
    </xf>
    <xf numFmtId="0" fontId="11" fillId="32" borderId="44" xfId="0" applyFont="1" applyFill="1" applyBorder="1" applyAlignment="1">
      <alignment horizontal="center" vertical="center" wrapText="1"/>
    </xf>
    <xf numFmtId="0" fontId="11" fillId="32" borderId="12"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27"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38" fontId="7" fillId="0" borderId="0" xfId="49" applyFont="1" applyFill="1" applyBorder="1" applyAlignment="1">
      <alignment horizontal="right"/>
    </xf>
    <xf numFmtId="0" fontId="8" fillId="34" borderId="27"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49" xfId="0" applyFont="1" applyFill="1" applyBorder="1" applyAlignment="1">
      <alignment horizontal="center" vertical="center"/>
    </xf>
    <xf numFmtId="0" fontId="2" fillId="0" borderId="13" xfId="0" applyFont="1" applyBorder="1" applyAlignment="1">
      <alignment horizontal="center" vertical="center"/>
    </xf>
    <xf numFmtId="0" fontId="11" fillId="34" borderId="56" xfId="0" applyFont="1" applyFill="1" applyBorder="1" applyAlignment="1">
      <alignment horizontal="center" vertical="center"/>
    </xf>
    <xf numFmtId="0" fontId="11" fillId="34" borderId="44" xfId="0" applyFont="1" applyFill="1" applyBorder="1" applyAlignment="1">
      <alignment horizontal="center" vertical="center"/>
    </xf>
    <xf numFmtId="49" fontId="7" fillId="0" borderId="0" xfId="49" applyNumberFormat="1" applyFont="1" applyFill="1" applyBorder="1" applyAlignment="1">
      <alignment horizontal="right"/>
    </xf>
    <xf numFmtId="0" fontId="7" fillId="32" borderId="44" xfId="0" applyFont="1" applyFill="1" applyBorder="1" applyAlignment="1">
      <alignment horizontal="center" vertical="center" wrapText="1"/>
    </xf>
    <xf numFmtId="0" fontId="7" fillId="32" borderId="4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45" xfId="0" applyFont="1" applyBorder="1" applyAlignment="1">
      <alignment horizontal="center" vertical="center" wrapText="1"/>
    </xf>
    <xf numFmtId="0" fontId="11" fillId="32" borderId="49" xfId="0" applyFont="1" applyFill="1" applyBorder="1" applyAlignment="1">
      <alignment horizontal="center" vertical="center" wrapText="1"/>
    </xf>
    <xf numFmtId="0" fontId="8" fillId="0" borderId="19" xfId="0" applyFont="1" applyBorder="1" applyAlignment="1">
      <alignment horizontal="center" vertical="center"/>
    </xf>
    <xf numFmtId="38" fontId="7" fillId="0" borderId="19" xfId="49" applyFont="1" applyFill="1" applyBorder="1" applyAlignment="1">
      <alignment horizontal="right" vertical="center" shrinkToFit="1"/>
    </xf>
    <xf numFmtId="0" fontId="8" fillId="0" borderId="0" xfId="0" applyFont="1" applyBorder="1" applyAlignment="1">
      <alignment horizontal="left" vertical="center" shrinkToFit="1"/>
    </xf>
    <xf numFmtId="0" fontId="33" fillId="0" borderId="0" xfId="0" applyFont="1" applyBorder="1" applyAlignment="1">
      <alignment horizontal="center" vertical="center"/>
    </xf>
    <xf numFmtId="38" fontId="15" fillId="0" borderId="0" xfId="49" applyFont="1" applyBorder="1" applyAlignment="1">
      <alignment horizontal="right" vertical="center"/>
    </xf>
    <xf numFmtId="38" fontId="15" fillId="0" borderId="0" xfId="49" applyFont="1" applyBorder="1" applyAlignment="1">
      <alignment horizontal="right" vertical="center" shrinkToFit="1"/>
    </xf>
    <xf numFmtId="38" fontId="15" fillId="0" borderId="12" xfId="49" applyFont="1" applyBorder="1" applyAlignment="1">
      <alignment horizontal="right" vertical="center" shrinkToFit="1"/>
    </xf>
    <xf numFmtId="0" fontId="13" fillId="0" borderId="0" xfId="0" applyFont="1" applyBorder="1" applyAlignment="1">
      <alignment horizontal="left" vertical="center" shrinkToFit="1"/>
    </xf>
    <xf numFmtId="0" fontId="8" fillId="0" borderId="11" xfId="0" applyFont="1" applyBorder="1" applyAlignment="1">
      <alignment horizontal="center" vertical="center" shrinkToFit="1"/>
    </xf>
    <xf numFmtId="0" fontId="2" fillId="0" borderId="0" xfId="0" applyFont="1" applyBorder="1" applyAlignment="1">
      <alignment horizontal="left" vertical="center" shrinkToFit="1"/>
    </xf>
    <xf numFmtId="0" fontId="14" fillId="0" borderId="19" xfId="0" applyFont="1" applyBorder="1" applyAlignment="1">
      <alignment horizontal="center" vertical="center" textRotation="255" shrinkToFit="1"/>
    </xf>
    <xf numFmtId="0" fontId="11" fillId="10" borderId="56" xfId="0" applyFont="1" applyFill="1" applyBorder="1" applyAlignment="1">
      <alignment horizontal="center" vertical="center" shrinkToFit="1"/>
    </xf>
    <xf numFmtId="0" fontId="11" fillId="10" borderId="44" xfId="0" applyFont="1" applyFill="1" applyBorder="1" applyAlignment="1">
      <alignment horizontal="center" vertical="center" shrinkToFit="1"/>
    </xf>
    <xf numFmtId="0" fontId="11" fillId="10" borderId="27" xfId="0" applyFont="1" applyFill="1" applyBorder="1" applyAlignment="1">
      <alignment horizontal="center" vertical="center" shrinkToFit="1"/>
    </xf>
    <xf numFmtId="0" fontId="11" fillId="10" borderId="10" xfId="0" applyFont="1" applyFill="1" applyBorder="1" applyAlignment="1">
      <alignment horizontal="center" vertical="center" shrinkToFit="1"/>
    </xf>
    <xf numFmtId="0" fontId="11" fillId="4" borderId="56"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4" borderId="27" xfId="0" applyFont="1" applyFill="1" applyBorder="1" applyAlignment="1">
      <alignment horizontal="center" vertical="center" shrinkToFit="1"/>
    </xf>
    <xf numFmtId="0" fontId="11" fillId="4" borderId="49" xfId="0" applyFont="1" applyFill="1" applyBorder="1" applyAlignment="1">
      <alignment horizontal="center" vertical="center" shrinkToFit="1"/>
    </xf>
    <xf numFmtId="0" fontId="8" fillId="0" borderId="19" xfId="0" applyFont="1" applyBorder="1" applyAlignment="1">
      <alignment horizontal="left" vertical="center" shrinkToFit="1"/>
    </xf>
    <xf numFmtId="0" fontId="11" fillId="39" borderId="73" xfId="0" applyFont="1" applyFill="1" applyBorder="1" applyAlignment="1">
      <alignment horizontal="center" vertical="center" shrinkToFit="1"/>
    </xf>
    <xf numFmtId="0" fontId="11" fillId="39" borderId="76" xfId="0" applyFont="1" applyFill="1" applyBorder="1" applyAlignment="1">
      <alignment horizontal="center" vertical="center" shrinkToFit="1"/>
    </xf>
    <xf numFmtId="0" fontId="11" fillId="39" borderId="13" xfId="0" applyFont="1" applyFill="1" applyBorder="1" applyAlignment="1">
      <alignment horizontal="center" vertical="center" shrinkToFit="1"/>
    </xf>
    <xf numFmtId="0" fontId="11" fillId="39" borderId="14" xfId="0" applyFont="1" applyFill="1" applyBorder="1" applyAlignment="1">
      <alignment horizontal="center" vertical="center" shrinkToFit="1"/>
    </xf>
    <xf numFmtId="0" fontId="8" fillId="0" borderId="20" xfId="0" applyFont="1" applyBorder="1" applyAlignment="1">
      <alignment horizontal="right" vertical="center"/>
    </xf>
    <xf numFmtId="0" fontId="11" fillId="3" borderId="52" xfId="0" applyFont="1" applyFill="1" applyBorder="1" applyAlignment="1">
      <alignment horizontal="center" vertical="center" shrinkToFit="1"/>
    </xf>
    <xf numFmtId="0" fontId="11" fillId="3" borderId="73" xfId="0" applyFont="1" applyFill="1" applyBorder="1" applyAlignment="1">
      <alignment horizontal="center" vertical="center" shrinkToFit="1"/>
    </xf>
    <xf numFmtId="0" fontId="8" fillId="0" borderId="13" xfId="0" applyFont="1" applyBorder="1" applyAlignment="1">
      <alignment horizontal="center" vertical="center" shrinkToFit="1"/>
    </xf>
    <xf numFmtId="0" fontId="2" fillId="35" borderId="49" xfId="0" applyFont="1" applyFill="1" applyBorder="1" applyAlignment="1">
      <alignment horizontal="left" vertical="center" shrinkToFit="1"/>
    </xf>
    <xf numFmtId="0" fontId="2" fillId="35" borderId="28" xfId="0" applyFont="1" applyFill="1" applyBorder="1" applyAlignment="1">
      <alignment horizontal="left" vertical="center" shrinkToFit="1"/>
    </xf>
    <xf numFmtId="0" fontId="2" fillId="35" borderId="10" xfId="0" applyFont="1" applyFill="1" applyBorder="1" applyAlignment="1">
      <alignment horizontal="left" vertical="center" shrinkToFit="1"/>
    </xf>
    <xf numFmtId="0" fontId="11" fillId="35" borderId="56" xfId="0" applyFont="1" applyFill="1" applyBorder="1" applyAlignment="1">
      <alignment horizontal="center" wrapText="1"/>
    </xf>
    <xf numFmtId="0" fontId="11" fillId="35" borderId="12" xfId="0" applyFont="1" applyFill="1" applyBorder="1" applyAlignment="1">
      <alignment horizontal="center" wrapText="1"/>
    </xf>
    <xf numFmtId="0" fontId="7" fillId="38" borderId="12" xfId="0" applyFont="1" applyFill="1" applyBorder="1" applyAlignment="1">
      <alignment horizontal="center" vertical="center" shrinkToFit="1"/>
    </xf>
    <xf numFmtId="0" fontId="7" fillId="38" borderId="27"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8" fillId="36" borderId="13" xfId="0" applyFont="1" applyFill="1" applyBorder="1" applyAlignment="1">
      <alignment horizontal="center" vertical="center" shrinkToFit="1"/>
    </xf>
    <xf numFmtId="0" fontId="8" fillId="0" borderId="14" xfId="0" applyFont="1" applyBorder="1" applyAlignment="1">
      <alignment horizontal="center" vertical="center" shrinkToFit="1"/>
    </xf>
    <xf numFmtId="0" fontId="8" fillId="0" borderId="45" xfId="0" applyFont="1" applyBorder="1" applyAlignment="1">
      <alignment horizontal="center" vertical="center" shrinkToFit="1"/>
    </xf>
    <xf numFmtId="0" fontId="11" fillId="38" borderId="56" xfId="0" applyFont="1" applyFill="1" applyBorder="1" applyAlignment="1">
      <alignment horizontal="center" vertical="center" shrinkToFit="1"/>
    </xf>
    <xf numFmtId="0" fontId="11" fillId="38" borderId="44" xfId="0" applyFont="1" applyFill="1" applyBorder="1" applyAlignment="1">
      <alignment horizontal="center" vertical="center" shrinkToFit="1"/>
    </xf>
    <xf numFmtId="0" fontId="2" fillId="35" borderId="44" xfId="0" applyFont="1" applyFill="1" applyBorder="1" applyAlignment="1">
      <alignment horizontal="right" vertical="center" shrinkToFit="1"/>
    </xf>
    <xf numFmtId="0" fontId="2" fillId="35" borderId="47" xfId="0" applyFont="1" applyFill="1" applyBorder="1" applyAlignment="1">
      <alignment horizontal="right" vertical="center" shrinkToFit="1"/>
    </xf>
    <xf numFmtId="0" fontId="11" fillId="39" borderId="56" xfId="0" applyFont="1" applyFill="1" applyBorder="1" applyAlignment="1">
      <alignment horizontal="center" vertical="center" shrinkToFit="1"/>
    </xf>
    <xf numFmtId="0" fontId="11" fillId="39" borderId="44" xfId="0" applyFont="1" applyFill="1" applyBorder="1" applyAlignment="1">
      <alignment horizontal="center" vertical="center" shrinkToFit="1"/>
    </xf>
    <xf numFmtId="0" fontId="7" fillId="39" borderId="12" xfId="0" applyFont="1" applyFill="1" applyBorder="1" applyAlignment="1">
      <alignment horizontal="center" vertical="center" shrinkToFit="1"/>
    </xf>
    <xf numFmtId="0" fontId="7" fillId="39" borderId="27" xfId="0" applyFont="1" applyFill="1" applyBorder="1" applyAlignment="1">
      <alignment horizontal="center" vertical="center" shrinkToFit="1"/>
    </xf>
    <xf numFmtId="0" fontId="2" fillId="35" borderId="52" xfId="0" applyFont="1" applyFill="1" applyBorder="1" applyAlignment="1">
      <alignment horizontal="right" vertical="center" shrinkToFit="1"/>
    </xf>
    <xf numFmtId="0" fontId="11" fillId="38" borderId="73" xfId="0" applyFont="1" applyFill="1" applyBorder="1" applyAlignment="1">
      <alignment horizontal="center" vertical="center" shrinkToFit="1"/>
    </xf>
    <xf numFmtId="38" fontId="15" fillId="0" borderId="15" xfId="49" applyFont="1" applyBorder="1" applyAlignment="1">
      <alignment horizontal="right" vertical="center"/>
    </xf>
    <xf numFmtId="38" fontId="15" fillId="0" borderId="19" xfId="49" applyFont="1" applyBorder="1" applyAlignment="1">
      <alignment horizontal="right" vertical="center" shrinkToFit="1"/>
    </xf>
    <xf numFmtId="38" fontId="15" fillId="0" borderId="19" xfId="49" applyFont="1" applyBorder="1" applyAlignment="1">
      <alignment horizontal="right" vertical="center"/>
    </xf>
    <xf numFmtId="38" fontId="15" fillId="0" borderId="53" xfId="49" applyFont="1" applyBorder="1" applyAlignment="1">
      <alignment horizontal="right" vertical="center"/>
    </xf>
    <xf numFmtId="187" fontId="7" fillId="0" borderId="36" xfId="0" applyNumberFormat="1" applyFont="1" applyBorder="1" applyAlignment="1">
      <alignment horizontal="center" vertical="center" textRotation="255" shrinkToFit="1"/>
    </xf>
    <xf numFmtId="187" fontId="7" fillId="0" borderId="0" xfId="0" applyNumberFormat="1" applyFont="1" applyBorder="1" applyAlignment="1">
      <alignment horizontal="center" vertical="center" textRotation="255" shrinkToFit="1"/>
    </xf>
    <xf numFmtId="187" fontId="7" fillId="0" borderId="11" xfId="0" applyNumberFormat="1" applyFont="1" applyBorder="1" applyAlignment="1">
      <alignment horizontal="center" vertical="center" textRotation="255" shrinkToFit="1"/>
    </xf>
    <xf numFmtId="187" fontId="7" fillId="0" borderId="40" xfId="0" applyNumberFormat="1" applyFont="1" applyBorder="1" applyAlignment="1">
      <alignment horizontal="center" vertical="center" textRotation="255" shrinkToFit="1"/>
    </xf>
    <xf numFmtId="49" fontId="0" fillId="0" borderId="0" xfId="0" applyNumberFormat="1" applyBorder="1" applyAlignment="1">
      <alignment horizontal="center" vertical="center"/>
    </xf>
    <xf numFmtId="187" fontId="7" fillId="3" borderId="52" xfId="0" applyNumberFormat="1" applyFont="1" applyFill="1" applyBorder="1" applyAlignment="1">
      <alignment horizontal="center" vertical="center" shrinkToFit="1"/>
    </xf>
    <xf numFmtId="187" fontId="7" fillId="3" borderId="73" xfId="0" applyNumberFormat="1" applyFont="1" applyFill="1" applyBorder="1" applyAlignment="1">
      <alignment horizontal="center" vertical="center" shrinkToFit="1"/>
    </xf>
    <xf numFmtId="187" fontId="7" fillId="3" borderId="76" xfId="0" applyNumberFormat="1" applyFont="1" applyFill="1" applyBorder="1" applyAlignment="1">
      <alignment horizontal="center" vertical="center" shrinkToFit="1"/>
    </xf>
    <xf numFmtId="187" fontId="7" fillId="34" borderId="52" xfId="0" applyNumberFormat="1" applyFont="1" applyFill="1" applyBorder="1" applyAlignment="1">
      <alignment horizontal="center" vertical="center" shrinkToFit="1"/>
    </xf>
    <xf numFmtId="187" fontId="7" fillId="34" borderId="73" xfId="0" applyNumberFormat="1" applyFont="1" applyFill="1" applyBorder="1" applyAlignment="1">
      <alignment horizontal="center" vertical="center" shrinkToFit="1"/>
    </xf>
    <xf numFmtId="187" fontId="7" fillId="34" borderId="76" xfId="0" applyNumberFormat="1" applyFont="1" applyFill="1" applyBorder="1" applyAlignment="1">
      <alignment horizontal="center" vertical="center" shrinkToFit="1"/>
    </xf>
    <xf numFmtId="187" fontId="8" fillId="0" borderId="56" xfId="0" applyNumberFormat="1" applyFont="1" applyBorder="1" applyAlignment="1">
      <alignment horizontal="center" vertical="center" wrapText="1"/>
    </xf>
    <xf numFmtId="187" fontId="8" fillId="0" borderId="27" xfId="0" applyNumberFormat="1" applyFont="1" applyBorder="1" applyAlignment="1">
      <alignment horizontal="center" vertical="center" wrapText="1"/>
    </xf>
    <xf numFmtId="187" fontId="7" fillId="0" borderId="52" xfId="0" applyNumberFormat="1" applyFont="1" applyFill="1" applyBorder="1" applyAlignment="1">
      <alignment horizontal="center" vertical="center" shrinkToFit="1"/>
    </xf>
    <xf numFmtId="187" fontId="7" fillId="0" borderId="28" xfId="0" applyNumberFormat="1" applyFont="1" applyFill="1" applyBorder="1" applyAlignment="1">
      <alignment horizontal="center" vertical="center" shrinkToFit="1"/>
    </xf>
    <xf numFmtId="38" fontId="7" fillId="0" borderId="15" xfId="49"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47625</xdr:rowOff>
    </xdr:from>
    <xdr:to>
      <xdr:col>0</xdr:col>
      <xdr:colOff>276225</xdr:colOff>
      <xdr:row>11</xdr:row>
      <xdr:rowOff>104775</xdr:rowOff>
    </xdr:to>
    <xdr:sp>
      <xdr:nvSpPr>
        <xdr:cNvPr id="1" name="AutoShape 2"/>
        <xdr:cNvSpPr>
          <a:spLocks/>
        </xdr:cNvSpPr>
      </xdr:nvSpPr>
      <xdr:spPr>
        <a:xfrm>
          <a:off x="247650" y="14573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59</xdr:row>
      <xdr:rowOff>66675</xdr:rowOff>
    </xdr:from>
    <xdr:to>
      <xdr:col>0</xdr:col>
      <xdr:colOff>295275</xdr:colOff>
      <xdr:row>61</xdr:row>
      <xdr:rowOff>114300</xdr:rowOff>
    </xdr:to>
    <xdr:sp>
      <xdr:nvSpPr>
        <xdr:cNvPr id="2" name="AutoShape 5"/>
        <xdr:cNvSpPr>
          <a:spLocks/>
        </xdr:cNvSpPr>
      </xdr:nvSpPr>
      <xdr:spPr>
        <a:xfrm>
          <a:off x="257175" y="761047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9</xdr:row>
      <xdr:rowOff>47625</xdr:rowOff>
    </xdr:from>
    <xdr:to>
      <xdr:col>0</xdr:col>
      <xdr:colOff>276225</xdr:colOff>
      <xdr:row>11</xdr:row>
      <xdr:rowOff>104775</xdr:rowOff>
    </xdr:to>
    <xdr:sp>
      <xdr:nvSpPr>
        <xdr:cNvPr id="3" name="AutoShape 6"/>
        <xdr:cNvSpPr>
          <a:spLocks/>
        </xdr:cNvSpPr>
      </xdr:nvSpPr>
      <xdr:spPr>
        <a:xfrm>
          <a:off x="247650" y="14573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0</xdr:col>
      <xdr:colOff>276225</xdr:colOff>
      <xdr:row>15</xdr:row>
      <xdr:rowOff>104775</xdr:rowOff>
    </xdr:to>
    <xdr:sp>
      <xdr:nvSpPr>
        <xdr:cNvPr id="4" name="AutoShape 2"/>
        <xdr:cNvSpPr>
          <a:spLocks/>
        </xdr:cNvSpPr>
      </xdr:nvSpPr>
      <xdr:spPr>
        <a:xfrm>
          <a:off x="247650" y="161925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13</xdr:row>
      <xdr:rowOff>47625</xdr:rowOff>
    </xdr:from>
    <xdr:to>
      <xdr:col>0</xdr:col>
      <xdr:colOff>276225</xdr:colOff>
      <xdr:row>15</xdr:row>
      <xdr:rowOff>104775</xdr:rowOff>
    </xdr:to>
    <xdr:sp>
      <xdr:nvSpPr>
        <xdr:cNvPr id="5" name="AutoShape 6"/>
        <xdr:cNvSpPr>
          <a:spLocks/>
        </xdr:cNvSpPr>
      </xdr:nvSpPr>
      <xdr:spPr>
        <a:xfrm>
          <a:off x="247650" y="161925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17</xdr:row>
      <xdr:rowOff>47625</xdr:rowOff>
    </xdr:from>
    <xdr:to>
      <xdr:col>0</xdr:col>
      <xdr:colOff>276225</xdr:colOff>
      <xdr:row>19</xdr:row>
      <xdr:rowOff>104775</xdr:rowOff>
    </xdr:to>
    <xdr:sp>
      <xdr:nvSpPr>
        <xdr:cNvPr id="6" name="AutoShape 2"/>
        <xdr:cNvSpPr>
          <a:spLocks/>
        </xdr:cNvSpPr>
      </xdr:nvSpPr>
      <xdr:spPr>
        <a:xfrm>
          <a:off x="247650" y="1828800"/>
          <a:ext cx="28575"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17</xdr:row>
      <xdr:rowOff>47625</xdr:rowOff>
    </xdr:from>
    <xdr:to>
      <xdr:col>0</xdr:col>
      <xdr:colOff>276225</xdr:colOff>
      <xdr:row>19</xdr:row>
      <xdr:rowOff>104775</xdr:rowOff>
    </xdr:to>
    <xdr:sp>
      <xdr:nvSpPr>
        <xdr:cNvPr id="7" name="AutoShape 6"/>
        <xdr:cNvSpPr>
          <a:spLocks/>
        </xdr:cNvSpPr>
      </xdr:nvSpPr>
      <xdr:spPr>
        <a:xfrm>
          <a:off x="247650" y="1828800"/>
          <a:ext cx="28575" cy="381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27</xdr:row>
      <xdr:rowOff>47625</xdr:rowOff>
    </xdr:from>
    <xdr:to>
      <xdr:col>0</xdr:col>
      <xdr:colOff>276225</xdr:colOff>
      <xdr:row>29</xdr:row>
      <xdr:rowOff>104775</xdr:rowOff>
    </xdr:to>
    <xdr:sp>
      <xdr:nvSpPr>
        <xdr:cNvPr id="8" name="AutoShape 2"/>
        <xdr:cNvSpPr>
          <a:spLocks/>
        </xdr:cNvSpPr>
      </xdr:nvSpPr>
      <xdr:spPr>
        <a:xfrm>
          <a:off x="247650" y="34004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27</xdr:row>
      <xdr:rowOff>47625</xdr:rowOff>
    </xdr:from>
    <xdr:to>
      <xdr:col>0</xdr:col>
      <xdr:colOff>276225</xdr:colOff>
      <xdr:row>29</xdr:row>
      <xdr:rowOff>104775</xdr:rowOff>
    </xdr:to>
    <xdr:sp>
      <xdr:nvSpPr>
        <xdr:cNvPr id="9" name="AutoShape 6"/>
        <xdr:cNvSpPr>
          <a:spLocks/>
        </xdr:cNvSpPr>
      </xdr:nvSpPr>
      <xdr:spPr>
        <a:xfrm>
          <a:off x="247650" y="3400425"/>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31</xdr:row>
      <xdr:rowOff>47625</xdr:rowOff>
    </xdr:from>
    <xdr:to>
      <xdr:col>0</xdr:col>
      <xdr:colOff>276225</xdr:colOff>
      <xdr:row>33</xdr:row>
      <xdr:rowOff>104775</xdr:rowOff>
    </xdr:to>
    <xdr:sp>
      <xdr:nvSpPr>
        <xdr:cNvPr id="10" name="AutoShape 2"/>
        <xdr:cNvSpPr>
          <a:spLocks/>
        </xdr:cNvSpPr>
      </xdr:nvSpPr>
      <xdr:spPr>
        <a:xfrm>
          <a:off x="247650" y="356235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31</xdr:row>
      <xdr:rowOff>47625</xdr:rowOff>
    </xdr:from>
    <xdr:to>
      <xdr:col>0</xdr:col>
      <xdr:colOff>276225</xdr:colOff>
      <xdr:row>33</xdr:row>
      <xdr:rowOff>104775</xdr:rowOff>
    </xdr:to>
    <xdr:sp>
      <xdr:nvSpPr>
        <xdr:cNvPr id="11" name="AutoShape 6"/>
        <xdr:cNvSpPr>
          <a:spLocks/>
        </xdr:cNvSpPr>
      </xdr:nvSpPr>
      <xdr:spPr>
        <a:xfrm>
          <a:off x="247650" y="3562350"/>
          <a:ext cx="285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xdr:row>
      <xdr:rowOff>76200</xdr:rowOff>
    </xdr:from>
    <xdr:to>
      <xdr:col>0</xdr:col>
      <xdr:colOff>285750</xdr:colOff>
      <xdr:row>10</xdr:row>
      <xdr:rowOff>133350</xdr:rowOff>
    </xdr:to>
    <xdr:sp>
      <xdr:nvSpPr>
        <xdr:cNvPr id="1" name="AutoShape 1"/>
        <xdr:cNvSpPr>
          <a:spLocks/>
        </xdr:cNvSpPr>
      </xdr:nvSpPr>
      <xdr:spPr>
        <a:xfrm>
          <a:off x="257175" y="12954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28</xdr:row>
      <xdr:rowOff>76200</xdr:rowOff>
    </xdr:from>
    <xdr:to>
      <xdr:col>0</xdr:col>
      <xdr:colOff>285750</xdr:colOff>
      <xdr:row>30</xdr:row>
      <xdr:rowOff>133350</xdr:rowOff>
    </xdr:to>
    <xdr:sp>
      <xdr:nvSpPr>
        <xdr:cNvPr id="2" name="AutoShape 2"/>
        <xdr:cNvSpPr>
          <a:spLocks/>
        </xdr:cNvSpPr>
      </xdr:nvSpPr>
      <xdr:spPr>
        <a:xfrm>
          <a:off x="257175" y="42100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49</xdr:row>
      <xdr:rowOff>76200</xdr:rowOff>
    </xdr:from>
    <xdr:to>
      <xdr:col>0</xdr:col>
      <xdr:colOff>285750</xdr:colOff>
      <xdr:row>51</xdr:row>
      <xdr:rowOff>133350</xdr:rowOff>
    </xdr:to>
    <xdr:sp>
      <xdr:nvSpPr>
        <xdr:cNvPr id="3" name="AutoShape 3"/>
        <xdr:cNvSpPr>
          <a:spLocks/>
        </xdr:cNvSpPr>
      </xdr:nvSpPr>
      <xdr:spPr>
        <a:xfrm>
          <a:off x="257175" y="72866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72</xdr:row>
      <xdr:rowOff>76200</xdr:rowOff>
    </xdr:from>
    <xdr:to>
      <xdr:col>0</xdr:col>
      <xdr:colOff>285750</xdr:colOff>
      <xdr:row>74</xdr:row>
      <xdr:rowOff>133350</xdr:rowOff>
    </xdr:to>
    <xdr:sp>
      <xdr:nvSpPr>
        <xdr:cNvPr id="4" name="AutoShape 4"/>
        <xdr:cNvSpPr>
          <a:spLocks/>
        </xdr:cNvSpPr>
      </xdr:nvSpPr>
      <xdr:spPr>
        <a:xfrm>
          <a:off x="257175" y="105251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8</xdr:row>
      <xdr:rowOff>76200</xdr:rowOff>
    </xdr:from>
    <xdr:to>
      <xdr:col>0</xdr:col>
      <xdr:colOff>285750</xdr:colOff>
      <xdr:row>10</xdr:row>
      <xdr:rowOff>133350</xdr:rowOff>
    </xdr:to>
    <xdr:sp>
      <xdr:nvSpPr>
        <xdr:cNvPr id="5" name="AutoShape 5"/>
        <xdr:cNvSpPr>
          <a:spLocks/>
        </xdr:cNvSpPr>
      </xdr:nvSpPr>
      <xdr:spPr>
        <a:xfrm>
          <a:off x="257175" y="129540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28</xdr:row>
      <xdr:rowOff>76200</xdr:rowOff>
    </xdr:from>
    <xdr:to>
      <xdr:col>0</xdr:col>
      <xdr:colOff>285750</xdr:colOff>
      <xdr:row>30</xdr:row>
      <xdr:rowOff>133350</xdr:rowOff>
    </xdr:to>
    <xdr:sp>
      <xdr:nvSpPr>
        <xdr:cNvPr id="6" name="AutoShape 6"/>
        <xdr:cNvSpPr>
          <a:spLocks/>
        </xdr:cNvSpPr>
      </xdr:nvSpPr>
      <xdr:spPr>
        <a:xfrm>
          <a:off x="257175" y="4210050"/>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49</xdr:row>
      <xdr:rowOff>76200</xdr:rowOff>
    </xdr:from>
    <xdr:to>
      <xdr:col>0</xdr:col>
      <xdr:colOff>285750</xdr:colOff>
      <xdr:row>51</xdr:row>
      <xdr:rowOff>133350</xdr:rowOff>
    </xdr:to>
    <xdr:sp>
      <xdr:nvSpPr>
        <xdr:cNvPr id="7" name="AutoShape 7"/>
        <xdr:cNvSpPr>
          <a:spLocks/>
        </xdr:cNvSpPr>
      </xdr:nvSpPr>
      <xdr:spPr>
        <a:xfrm>
          <a:off x="257175" y="72866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72</xdr:row>
      <xdr:rowOff>76200</xdr:rowOff>
    </xdr:from>
    <xdr:to>
      <xdr:col>0</xdr:col>
      <xdr:colOff>285750</xdr:colOff>
      <xdr:row>74</xdr:row>
      <xdr:rowOff>133350</xdr:rowOff>
    </xdr:to>
    <xdr:sp>
      <xdr:nvSpPr>
        <xdr:cNvPr id="8" name="AutoShape 8"/>
        <xdr:cNvSpPr>
          <a:spLocks/>
        </xdr:cNvSpPr>
      </xdr:nvSpPr>
      <xdr:spPr>
        <a:xfrm>
          <a:off x="257175" y="10525125"/>
          <a:ext cx="381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50</xdr:row>
      <xdr:rowOff>57150</xdr:rowOff>
    </xdr:from>
    <xdr:to>
      <xdr:col>1</xdr:col>
      <xdr:colOff>123825</xdr:colOff>
      <xdr:row>67</xdr:row>
      <xdr:rowOff>9525</xdr:rowOff>
    </xdr:to>
    <xdr:sp>
      <xdr:nvSpPr>
        <xdr:cNvPr id="1" name="AutoShape 1"/>
        <xdr:cNvSpPr>
          <a:spLocks/>
        </xdr:cNvSpPr>
      </xdr:nvSpPr>
      <xdr:spPr>
        <a:xfrm>
          <a:off x="371475" y="17811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76</xdr:row>
      <xdr:rowOff>47625</xdr:rowOff>
    </xdr:from>
    <xdr:to>
      <xdr:col>1</xdr:col>
      <xdr:colOff>133350</xdr:colOff>
      <xdr:row>82</xdr:row>
      <xdr:rowOff>142875</xdr:rowOff>
    </xdr:to>
    <xdr:sp>
      <xdr:nvSpPr>
        <xdr:cNvPr id="2" name="AutoShape 2"/>
        <xdr:cNvSpPr>
          <a:spLocks/>
        </xdr:cNvSpPr>
      </xdr:nvSpPr>
      <xdr:spPr>
        <a:xfrm>
          <a:off x="381000" y="17811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50</xdr:row>
      <xdr:rowOff>57150</xdr:rowOff>
    </xdr:from>
    <xdr:to>
      <xdr:col>1</xdr:col>
      <xdr:colOff>123825</xdr:colOff>
      <xdr:row>67</xdr:row>
      <xdr:rowOff>9525</xdr:rowOff>
    </xdr:to>
    <xdr:sp>
      <xdr:nvSpPr>
        <xdr:cNvPr id="3" name="AutoShape 4"/>
        <xdr:cNvSpPr>
          <a:spLocks/>
        </xdr:cNvSpPr>
      </xdr:nvSpPr>
      <xdr:spPr>
        <a:xfrm>
          <a:off x="371475" y="178117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69</xdr:row>
      <xdr:rowOff>38100</xdr:rowOff>
    </xdr:from>
    <xdr:to>
      <xdr:col>1</xdr:col>
      <xdr:colOff>85725</xdr:colOff>
      <xdr:row>74</xdr:row>
      <xdr:rowOff>0</xdr:rowOff>
    </xdr:to>
    <xdr:sp>
      <xdr:nvSpPr>
        <xdr:cNvPr id="4" name="AutoShape 6"/>
        <xdr:cNvSpPr>
          <a:spLocks/>
        </xdr:cNvSpPr>
      </xdr:nvSpPr>
      <xdr:spPr>
        <a:xfrm>
          <a:off x="352425" y="178117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57150</xdr:rowOff>
    </xdr:from>
    <xdr:to>
      <xdr:col>1</xdr:col>
      <xdr:colOff>123825</xdr:colOff>
      <xdr:row>29</xdr:row>
      <xdr:rowOff>9525</xdr:rowOff>
    </xdr:to>
    <xdr:sp>
      <xdr:nvSpPr>
        <xdr:cNvPr id="5" name="AutoShape 1"/>
        <xdr:cNvSpPr>
          <a:spLocks/>
        </xdr:cNvSpPr>
      </xdr:nvSpPr>
      <xdr:spPr>
        <a:xfrm>
          <a:off x="371475" y="14573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38</xdr:row>
      <xdr:rowOff>47625</xdr:rowOff>
    </xdr:from>
    <xdr:to>
      <xdr:col>1</xdr:col>
      <xdr:colOff>133350</xdr:colOff>
      <xdr:row>44</xdr:row>
      <xdr:rowOff>142875</xdr:rowOff>
    </xdr:to>
    <xdr:sp>
      <xdr:nvSpPr>
        <xdr:cNvPr id="6" name="AutoShape 2"/>
        <xdr:cNvSpPr>
          <a:spLocks/>
        </xdr:cNvSpPr>
      </xdr:nvSpPr>
      <xdr:spPr>
        <a:xfrm>
          <a:off x="381000" y="14573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57150</xdr:rowOff>
    </xdr:from>
    <xdr:to>
      <xdr:col>1</xdr:col>
      <xdr:colOff>123825</xdr:colOff>
      <xdr:row>29</xdr:row>
      <xdr:rowOff>9525</xdr:rowOff>
    </xdr:to>
    <xdr:sp>
      <xdr:nvSpPr>
        <xdr:cNvPr id="7" name="AutoShape 4"/>
        <xdr:cNvSpPr>
          <a:spLocks/>
        </xdr:cNvSpPr>
      </xdr:nvSpPr>
      <xdr:spPr>
        <a:xfrm>
          <a:off x="371475" y="1457325"/>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31</xdr:row>
      <xdr:rowOff>38100</xdr:rowOff>
    </xdr:from>
    <xdr:to>
      <xdr:col>1</xdr:col>
      <xdr:colOff>85725</xdr:colOff>
      <xdr:row>36</xdr:row>
      <xdr:rowOff>0</xdr:rowOff>
    </xdr:to>
    <xdr:sp>
      <xdr:nvSpPr>
        <xdr:cNvPr id="8" name="AutoShape 6"/>
        <xdr:cNvSpPr>
          <a:spLocks/>
        </xdr:cNvSpPr>
      </xdr:nvSpPr>
      <xdr:spPr>
        <a:xfrm>
          <a:off x="352425" y="1457325"/>
          <a:ext cx="571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69</xdr:row>
      <xdr:rowOff>66675</xdr:rowOff>
    </xdr:from>
    <xdr:to>
      <xdr:col>0</xdr:col>
      <xdr:colOff>285750</xdr:colOff>
      <xdr:row>74</xdr:row>
      <xdr:rowOff>142875</xdr:rowOff>
    </xdr:to>
    <xdr:sp>
      <xdr:nvSpPr>
        <xdr:cNvPr id="1" name="AutoShape 3"/>
        <xdr:cNvSpPr>
          <a:spLocks/>
        </xdr:cNvSpPr>
      </xdr:nvSpPr>
      <xdr:spPr>
        <a:xfrm>
          <a:off x="209550" y="815340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76</xdr:row>
      <xdr:rowOff>66675</xdr:rowOff>
    </xdr:from>
    <xdr:to>
      <xdr:col>0</xdr:col>
      <xdr:colOff>285750</xdr:colOff>
      <xdr:row>81</xdr:row>
      <xdr:rowOff>142875</xdr:rowOff>
    </xdr:to>
    <xdr:sp>
      <xdr:nvSpPr>
        <xdr:cNvPr id="2" name="AutoShape 4"/>
        <xdr:cNvSpPr>
          <a:spLocks/>
        </xdr:cNvSpPr>
      </xdr:nvSpPr>
      <xdr:spPr>
        <a:xfrm>
          <a:off x="209550" y="815340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84</xdr:row>
      <xdr:rowOff>66675</xdr:rowOff>
    </xdr:from>
    <xdr:to>
      <xdr:col>0</xdr:col>
      <xdr:colOff>285750</xdr:colOff>
      <xdr:row>89</xdr:row>
      <xdr:rowOff>142875</xdr:rowOff>
    </xdr:to>
    <xdr:sp>
      <xdr:nvSpPr>
        <xdr:cNvPr id="3" name="AutoShape 4"/>
        <xdr:cNvSpPr>
          <a:spLocks/>
        </xdr:cNvSpPr>
      </xdr:nvSpPr>
      <xdr:spPr>
        <a:xfrm>
          <a:off x="209550" y="8315325"/>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92</xdr:row>
      <xdr:rowOff>66675</xdr:rowOff>
    </xdr:from>
    <xdr:to>
      <xdr:col>0</xdr:col>
      <xdr:colOff>285750</xdr:colOff>
      <xdr:row>97</xdr:row>
      <xdr:rowOff>142875</xdr:rowOff>
    </xdr:to>
    <xdr:sp>
      <xdr:nvSpPr>
        <xdr:cNvPr id="4" name="AutoShape 4"/>
        <xdr:cNvSpPr>
          <a:spLocks/>
        </xdr:cNvSpPr>
      </xdr:nvSpPr>
      <xdr:spPr>
        <a:xfrm>
          <a:off x="209550" y="847725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100</xdr:row>
      <xdr:rowOff>66675</xdr:rowOff>
    </xdr:from>
    <xdr:to>
      <xdr:col>0</xdr:col>
      <xdr:colOff>285750</xdr:colOff>
      <xdr:row>105</xdr:row>
      <xdr:rowOff>142875</xdr:rowOff>
    </xdr:to>
    <xdr:sp>
      <xdr:nvSpPr>
        <xdr:cNvPr id="5" name="AutoShape 4"/>
        <xdr:cNvSpPr>
          <a:spLocks/>
        </xdr:cNvSpPr>
      </xdr:nvSpPr>
      <xdr:spPr>
        <a:xfrm>
          <a:off x="209550" y="8639175"/>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108</xdr:row>
      <xdr:rowOff>66675</xdr:rowOff>
    </xdr:from>
    <xdr:to>
      <xdr:col>0</xdr:col>
      <xdr:colOff>285750</xdr:colOff>
      <xdr:row>113</xdr:row>
      <xdr:rowOff>142875</xdr:rowOff>
    </xdr:to>
    <xdr:sp>
      <xdr:nvSpPr>
        <xdr:cNvPr id="6" name="AutoShape 4"/>
        <xdr:cNvSpPr>
          <a:spLocks/>
        </xdr:cNvSpPr>
      </xdr:nvSpPr>
      <xdr:spPr>
        <a:xfrm>
          <a:off x="209550" y="880110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116</xdr:row>
      <xdr:rowOff>66675</xdr:rowOff>
    </xdr:from>
    <xdr:to>
      <xdr:col>0</xdr:col>
      <xdr:colOff>285750</xdr:colOff>
      <xdr:row>121</xdr:row>
      <xdr:rowOff>142875</xdr:rowOff>
    </xdr:to>
    <xdr:sp>
      <xdr:nvSpPr>
        <xdr:cNvPr id="7" name="AutoShape 4"/>
        <xdr:cNvSpPr>
          <a:spLocks/>
        </xdr:cNvSpPr>
      </xdr:nvSpPr>
      <xdr:spPr>
        <a:xfrm>
          <a:off x="209550" y="8963025"/>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124</xdr:row>
      <xdr:rowOff>66675</xdr:rowOff>
    </xdr:from>
    <xdr:to>
      <xdr:col>0</xdr:col>
      <xdr:colOff>285750</xdr:colOff>
      <xdr:row>129</xdr:row>
      <xdr:rowOff>142875</xdr:rowOff>
    </xdr:to>
    <xdr:sp>
      <xdr:nvSpPr>
        <xdr:cNvPr id="8" name="AutoShape 4"/>
        <xdr:cNvSpPr>
          <a:spLocks/>
        </xdr:cNvSpPr>
      </xdr:nvSpPr>
      <xdr:spPr>
        <a:xfrm>
          <a:off x="209550" y="9124950"/>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144</xdr:row>
      <xdr:rowOff>66675</xdr:rowOff>
    </xdr:from>
    <xdr:to>
      <xdr:col>0</xdr:col>
      <xdr:colOff>285750</xdr:colOff>
      <xdr:row>149</xdr:row>
      <xdr:rowOff>142875</xdr:rowOff>
    </xdr:to>
    <xdr:sp>
      <xdr:nvSpPr>
        <xdr:cNvPr id="9" name="AutoShape 4"/>
        <xdr:cNvSpPr>
          <a:spLocks/>
        </xdr:cNvSpPr>
      </xdr:nvSpPr>
      <xdr:spPr>
        <a:xfrm>
          <a:off x="209550" y="10325100"/>
          <a:ext cx="76200"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132</xdr:row>
      <xdr:rowOff>66675</xdr:rowOff>
    </xdr:from>
    <xdr:to>
      <xdr:col>0</xdr:col>
      <xdr:colOff>285750</xdr:colOff>
      <xdr:row>137</xdr:row>
      <xdr:rowOff>142875</xdr:rowOff>
    </xdr:to>
    <xdr:sp>
      <xdr:nvSpPr>
        <xdr:cNvPr id="10" name="AutoShape 4"/>
        <xdr:cNvSpPr>
          <a:spLocks/>
        </xdr:cNvSpPr>
      </xdr:nvSpPr>
      <xdr:spPr>
        <a:xfrm>
          <a:off x="209550" y="9286875"/>
          <a:ext cx="762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71"/>
  <sheetViews>
    <sheetView tabSelected="1" zoomScalePageLayoutView="0" workbookViewId="0" topLeftCell="A1">
      <selection activeCell="A1" sqref="A1:D2"/>
    </sheetView>
  </sheetViews>
  <sheetFormatPr defaultColWidth="9.00390625" defaultRowHeight="15.75" customHeight="1"/>
  <cols>
    <col min="1" max="19" width="4.125" style="24" customWidth="1"/>
    <col min="20" max="20" width="4.125" style="27" customWidth="1"/>
    <col min="21" max="21" width="4.125" style="24" customWidth="1"/>
    <col min="22" max="22" width="9.00390625" style="24" customWidth="1"/>
    <col min="23" max="23" width="22.875" style="24" bestFit="1" customWidth="1"/>
    <col min="24" max="24" width="30.625" style="24" bestFit="1" customWidth="1"/>
    <col min="25" max="30" width="9.00390625" style="24" customWidth="1"/>
    <col min="31" max="31" width="3.375" style="24" bestFit="1" customWidth="1"/>
    <col min="32" max="32" width="4.875" style="24" bestFit="1" customWidth="1"/>
    <col min="33" max="16384" width="9.00390625" style="24" customWidth="1"/>
  </cols>
  <sheetData>
    <row r="1" spans="1:21" ht="15.75" customHeight="1">
      <c r="A1" s="598" t="s">
        <v>392</v>
      </c>
      <c r="B1" s="598"/>
      <c r="C1" s="598"/>
      <c r="D1" s="598"/>
      <c r="E1" s="79"/>
      <c r="F1" s="55"/>
      <c r="G1" s="79"/>
      <c r="H1" s="79"/>
      <c r="I1" s="80"/>
      <c r="J1" s="79"/>
      <c r="K1" s="81"/>
      <c r="L1" s="81"/>
      <c r="M1" s="81"/>
      <c r="N1" s="81"/>
      <c r="O1" s="81"/>
      <c r="P1" s="81"/>
      <c r="Q1" s="81"/>
      <c r="R1" s="81"/>
      <c r="S1" s="81"/>
      <c r="T1" s="23"/>
      <c r="U1" s="23"/>
    </row>
    <row r="2" spans="1:21" ht="15.75" customHeight="1">
      <c r="A2" s="598"/>
      <c r="B2" s="598"/>
      <c r="C2" s="598"/>
      <c r="D2" s="598"/>
      <c r="E2" s="79"/>
      <c r="F2" s="55"/>
      <c r="G2" s="79"/>
      <c r="H2" s="79"/>
      <c r="I2" s="80"/>
      <c r="J2" s="79"/>
      <c r="K2" s="81"/>
      <c r="L2" s="81"/>
      <c r="M2" s="81"/>
      <c r="N2" s="81"/>
      <c r="O2" s="81"/>
      <c r="P2" s="81"/>
      <c r="Q2" s="81"/>
      <c r="R2" s="81"/>
      <c r="S2" s="81"/>
      <c r="T2" s="23"/>
      <c r="U2" s="23"/>
    </row>
    <row r="3" spans="2:21" ht="15.75" customHeight="1">
      <c r="B3" s="147" t="s">
        <v>669</v>
      </c>
      <c r="C3" s="148" t="s">
        <v>957</v>
      </c>
      <c r="D3" s="93"/>
      <c r="E3" s="93"/>
      <c r="F3" s="93"/>
      <c r="G3" s="93"/>
      <c r="H3" s="93"/>
      <c r="I3" s="93"/>
      <c r="J3" s="93"/>
      <c r="K3" s="93"/>
      <c r="L3" s="93"/>
      <c r="M3" s="93"/>
      <c r="N3" s="93"/>
      <c r="O3" s="79"/>
      <c r="P3" s="79"/>
      <c r="Q3" s="83" t="s">
        <v>384</v>
      </c>
      <c r="R3" s="597" t="s">
        <v>464</v>
      </c>
      <c r="S3" s="597"/>
      <c r="T3" s="23"/>
      <c r="U3" s="23"/>
    </row>
    <row r="4" spans="2:21" ht="15.75" customHeight="1">
      <c r="B4" s="147" t="s">
        <v>669</v>
      </c>
      <c r="C4" s="148" t="s">
        <v>958</v>
      </c>
      <c r="D4" s="93"/>
      <c r="E4" s="93"/>
      <c r="F4" s="93"/>
      <c r="G4" s="93"/>
      <c r="H4" s="93"/>
      <c r="I4" s="93"/>
      <c r="J4" s="93"/>
      <c r="K4" s="93"/>
      <c r="L4" s="93"/>
      <c r="M4" s="93"/>
      <c r="N4" s="93"/>
      <c r="O4" s="79"/>
      <c r="P4" s="79"/>
      <c r="Q4" s="83" t="s">
        <v>384</v>
      </c>
      <c r="R4" s="597" t="s">
        <v>464</v>
      </c>
      <c r="S4" s="597"/>
      <c r="T4" s="23"/>
      <c r="U4" s="23"/>
    </row>
    <row r="5" spans="2:21" ht="15.75" customHeight="1">
      <c r="B5" s="79"/>
      <c r="C5" s="85"/>
      <c r="D5" s="82"/>
      <c r="E5" s="82"/>
      <c r="F5" s="82"/>
      <c r="G5" s="82"/>
      <c r="H5" s="82"/>
      <c r="I5" s="82"/>
      <c r="J5" s="82"/>
      <c r="K5" s="82"/>
      <c r="L5" s="82"/>
      <c r="M5" s="82"/>
      <c r="N5" s="82"/>
      <c r="O5" s="79"/>
      <c r="P5" s="79"/>
      <c r="Q5" s="83"/>
      <c r="R5" s="84"/>
      <c r="S5" s="84"/>
      <c r="T5" s="23"/>
      <c r="U5" s="23"/>
    </row>
    <row r="6" spans="2:21" ht="15.75" customHeight="1">
      <c r="B6" s="147" t="s">
        <v>669</v>
      </c>
      <c r="C6" s="148" t="s">
        <v>801</v>
      </c>
      <c r="D6" s="93"/>
      <c r="E6" s="93"/>
      <c r="F6" s="93"/>
      <c r="G6" s="93"/>
      <c r="H6" s="93"/>
      <c r="I6" s="93"/>
      <c r="J6" s="93"/>
      <c r="K6" s="93"/>
      <c r="L6" s="93"/>
      <c r="M6" s="93"/>
      <c r="N6" s="93"/>
      <c r="O6" s="79"/>
      <c r="P6" s="79"/>
      <c r="Q6" s="83" t="s">
        <v>384</v>
      </c>
      <c r="R6" s="597" t="s">
        <v>668</v>
      </c>
      <c r="S6" s="597"/>
      <c r="T6" s="84"/>
      <c r="U6" s="25"/>
    </row>
    <row r="7" spans="1:21" ht="15.75" customHeight="1">
      <c r="A7" s="86"/>
      <c r="B7" s="79"/>
      <c r="C7" s="79"/>
      <c r="D7" s="79"/>
      <c r="E7" s="79"/>
      <c r="F7" s="55"/>
      <c r="G7" s="79"/>
      <c r="H7" s="79"/>
      <c r="I7" s="80"/>
      <c r="J7" s="79"/>
      <c r="K7" s="81"/>
      <c r="L7" s="81"/>
      <c r="M7" s="81"/>
      <c r="N7" s="81"/>
      <c r="O7" s="81"/>
      <c r="P7" s="81"/>
      <c r="Q7" s="81"/>
      <c r="R7" s="81"/>
      <c r="S7" s="81"/>
      <c r="T7" s="23"/>
      <c r="U7" s="23"/>
    </row>
    <row r="8" spans="1:21" ht="15.75" customHeight="1">
      <c r="A8" s="598" t="s">
        <v>393</v>
      </c>
      <c r="B8" s="598"/>
      <c r="C8" s="598"/>
      <c r="D8" s="598"/>
      <c r="E8" s="79"/>
      <c r="F8" s="79"/>
      <c r="G8" s="79"/>
      <c r="H8" s="79"/>
      <c r="I8" s="80"/>
      <c r="J8" s="87"/>
      <c r="K8" s="88"/>
      <c r="L8" s="89"/>
      <c r="M8" s="88"/>
      <c r="N8" s="88"/>
      <c r="O8" s="88"/>
      <c r="P8" s="88"/>
      <c r="Q8" s="81"/>
      <c r="R8" s="81"/>
      <c r="S8" s="81"/>
      <c r="T8" s="23"/>
      <c r="U8" s="23"/>
    </row>
    <row r="9" spans="1:21" ht="15.75" customHeight="1">
      <c r="A9" s="598"/>
      <c r="B9" s="598"/>
      <c r="C9" s="598"/>
      <c r="D9" s="598"/>
      <c r="E9" s="79"/>
      <c r="F9" s="55"/>
      <c r="G9" s="79"/>
      <c r="H9" s="79"/>
      <c r="I9" s="80"/>
      <c r="J9" s="79"/>
      <c r="K9" s="81"/>
      <c r="L9" s="81"/>
      <c r="M9" s="81"/>
      <c r="N9" s="81"/>
      <c r="O9" s="81"/>
      <c r="P9" s="81"/>
      <c r="Q9" s="81"/>
      <c r="R9" s="81"/>
      <c r="S9" s="81"/>
      <c r="T9" s="23"/>
      <c r="U9" s="23"/>
    </row>
    <row r="10" spans="2:21" ht="15.75" customHeight="1">
      <c r="B10" s="147" t="s">
        <v>669</v>
      </c>
      <c r="C10" s="148" t="s">
        <v>213</v>
      </c>
      <c r="D10" s="93"/>
      <c r="E10" s="93"/>
      <c r="F10" s="93"/>
      <c r="G10" s="93"/>
      <c r="H10" s="93"/>
      <c r="I10" s="93"/>
      <c r="J10" s="93"/>
      <c r="K10" s="93"/>
      <c r="L10" s="93"/>
      <c r="M10" s="81"/>
      <c r="N10" s="81"/>
      <c r="O10" s="81"/>
      <c r="P10" s="81"/>
      <c r="Q10" s="83" t="s">
        <v>268</v>
      </c>
      <c r="R10" s="597" t="s">
        <v>639</v>
      </c>
      <c r="S10" s="597"/>
      <c r="T10" s="23"/>
      <c r="U10" s="23"/>
    </row>
    <row r="11" spans="2:21" ht="15.75" customHeight="1">
      <c r="B11" s="147" t="s">
        <v>669</v>
      </c>
      <c r="C11" s="148" t="s">
        <v>269</v>
      </c>
      <c r="D11" s="93"/>
      <c r="E11" s="93"/>
      <c r="F11" s="93"/>
      <c r="G11" s="93"/>
      <c r="H11" s="93"/>
      <c r="I11" s="93"/>
      <c r="J11" s="93"/>
      <c r="K11" s="93"/>
      <c r="L11" s="93"/>
      <c r="M11" s="81"/>
      <c r="N11" s="81"/>
      <c r="O11" s="81"/>
      <c r="P11" s="81"/>
      <c r="Q11" s="83" t="s">
        <v>165</v>
      </c>
      <c r="R11" s="597" t="s">
        <v>639</v>
      </c>
      <c r="S11" s="597"/>
      <c r="T11" s="23"/>
      <c r="U11" s="23"/>
    </row>
    <row r="12" spans="2:21" ht="15.75" customHeight="1">
      <c r="B12" s="147" t="s">
        <v>669</v>
      </c>
      <c r="C12" s="148" t="s">
        <v>166</v>
      </c>
      <c r="D12" s="93"/>
      <c r="E12" s="93"/>
      <c r="F12" s="93"/>
      <c r="G12" s="93"/>
      <c r="H12" s="93"/>
      <c r="I12" s="93"/>
      <c r="J12" s="93"/>
      <c r="K12" s="93"/>
      <c r="L12" s="93"/>
      <c r="M12" s="81"/>
      <c r="N12" s="81"/>
      <c r="O12" s="81"/>
      <c r="P12" s="81"/>
      <c r="Q12" s="83" t="s">
        <v>165</v>
      </c>
      <c r="R12" s="597" t="s">
        <v>639</v>
      </c>
      <c r="S12" s="597"/>
      <c r="T12" s="23"/>
      <c r="U12" s="23"/>
    </row>
    <row r="13" spans="2:21" ht="15.75" customHeight="1">
      <c r="B13" s="91"/>
      <c r="C13" s="85"/>
      <c r="D13" s="82"/>
      <c r="E13" s="82"/>
      <c r="F13" s="82"/>
      <c r="G13" s="82"/>
      <c r="H13" s="82"/>
      <c r="I13" s="82"/>
      <c r="J13" s="82"/>
      <c r="K13" s="82"/>
      <c r="L13" s="82"/>
      <c r="M13" s="81"/>
      <c r="N13" s="81"/>
      <c r="O13" s="81"/>
      <c r="P13" s="81"/>
      <c r="Q13" s="83"/>
      <c r="R13" s="84"/>
      <c r="S13" s="84"/>
      <c r="T13" s="23"/>
      <c r="U13" s="23"/>
    </row>
    <row r="14" spans="2:21" ht="15.75" customHeight="1">
      <c r="B14" s="147" t="s">
        <v>669</v>
      </c>
      <c r="C14" s="148" t="s">
        <v>238</v>
      </c>
      <c r="D14" s="93"/>
      <c r="E14" s="93"/>
      <c r="F14" s="93"/>
      <c r="G14" s="93"/>
      <c r="H14" s="93"/>
      <c r="I14" s="93"/>
      <c r="J14" s="93"/>
      <c r="K14" s="93"/>
      <c r="L14" s="93"/>
      <c r="M14" s="81"/>
      <c r="N14" s="81"/>
      <c r="O14" s="81"/>
      <c r="P14" s="81"/>
      <c r="Q14" s="83" t="s">
        <v>167</v>
      </c>
      <c r="R14" s="597" t="s">
        <v>410</v>
      </c>
      <c r="S14" s="597"/>
      <c r="T14" s="23"/>
      <c r="U14" s="23"/>
    </row>
    <row r="15" spans="2:21" ht="15.75" customHeight="1">
      <c r="B15" s="147" t="s">
        <v>669</v>
      </c>
      <c r="C15" s="148" t="s">
        <v>168</v>
      </c>
      <c r="D15" s="93"/>
      <c r="E15" s="93"/>
      <c r="F15" s="93"/>
      <c r="G15" s="93"/>
      <c r="H15" s="93"/>
      <c r="I15" s="93"/>
      <c r="J15" s="93"/>
      <c r="K15" s="93"/>
      <c r="L15" s="93"/>
      <c r="M15" s="81"/>
      <c r="N15" s="81"/>
      <c r="O15" s="81"/>
      <c r="P15" s="81"/>
      <c r="Q15" s="83" t="s">
        <v>167</v>
      </c>
      <c r="R15" s="597" t="s">
        <v>410</v>
      </c>
      <c r="S15" s="597"/>
      <c r="T15" s="23"/>
      <c r="U15" s="23"/>
    </row>
    <row r="16" spans="1:19" ht="15.75" customHeight="1">
      <c r="A16" s="78"/>
      <c r="B16" s="78"/>
      <c r="C16" s="78"/>
      <c r="D16" s="78"/>
      <c r="E16" s="79"/>
      <c r="F16" s="55"/>
      <c r="G16" s="79"/>
      <c r="H16" s="79"/>
      <c r="I16" s="80"/>
      <c r="J16" s="79"/>
      <c r="K16" s="81"/>
      <c r="L16" s="81"/>
      <c r="M16" s="81"/>
      <c r="N16" s="81"/>
      <c r="O16" s="81"/>
      <c r="P16" s="81"/>
      <c r="Q16" s="81"/>
      <c r="R16" s="81"/>
      <c r="S16" s="81"/>
    </row>
    <row r="17" spans="2:19" ht="15.75" customHeight="1">
      <c r="B17" s="147" t="s">
        <v>669</v>
      </c>
      <c r="C17" s="148" t="s">
        <v>502</v>
      </c>
      <c r="D17" s="93"/>
      <c r="E17" s="93"/>
      <c r="F17" s="93"/>
      <c r="G17" s="93"/>
      <c r="H17" s="93"/>
      <c r="I17" s="93"/>
      <c r="J17" s="93"/>
      <c r="K17" s="93"/>
      <c r="L17" s="93"/>
      <c r="M17" s="81"/>
      <c r="N17" s="81"/>
      <c r="O17" s="81"/>
      <c r="P17" s="81"/>
      <c r="Q17" s="83" t="s">
        <v>167</v>
      </c>
      <c r="R17" s="597" t="s">
        <v>411</v>
      </c>
      <c r="S17" s="597"/>
    </row>
    <row r="18" spans="1:19" ht="15.75" customHeight="1">
      <c r="A18" s="79"/>
      <c r="B18" s="79"/>
      <c r="C18" s="79"/>
      <c r="D18" s="79"/>
      <c r="E18" s="79"/>
      <c r="F18" s="79"/>
      <c r="G18" s="79"/>
      <c r="H18" s="79"/>
      <c r="I18" s="79"/>
      <c r="J18" s="79"/>
      <c r="K18" s="88"/>
      <c r="L18" s="79"/>
      <c r="M18" s="79"/>
      <c r="N18" s="79"/>
      <c r="O18" s="79"/>
      <c r="P18" s="79"/>
      <c r="Q18" s="79"/>
      <c r="R18" s="79"/>
      <c r="S18" s="79"/>
    </row>
    <row r="19" spans="1:19" ht="15.75" customHeight="1">
      <c r="A19" s="598" t="s">
        <v>394</v>
      </c>
      <c r="B19" s="598"/>
      <c r="C19" s="598"/>
      <c r="D19" s="598"/>
      <c r="E19" s="598"/>
      <c r="F19" s="598"/>
      <c r="G19" s="598"/>
      <c r="H19" s="90"/>
      <c r="I19" s="83"/>
      <c r="J19" s="77"/>
      <c r="K19" s="88"/>
      <c r="L19" s="89"/>
      <c r="M19" s="88"/>
      <c r="N19" s="88"/>
      <c r="O19" s="88"/>
      <c r="P19" s="88"/>
      <c r="Q19" s="81"/>
      <c r="R19" s="81"/>
      <c r="S19" s="81"/>
    </row>
    <row r="20" spans="1:19" ht="15.75" customHeight="1">
      <c r="A20" s="598"/>
      <c r="B20" s="598"/>
      <c r="C20" s="598"/>
      <c r="D20" s="598"/>
      <c r="E20" s="598"/>
      <c r="F20" s="598"/>
      <c r="G20" s="598"/>
      <c r="H20" s="79"/>
      <c r="I20" s="80"/>
      <c r="J20" s="79"/>
      <c r="K20" s="88"/>
      <c r="L20" s="89"/>
      <c r="M20" s="88"/>
      <c r="N20" s="88"/>
      <c r="O20" s="88"/>
      <c r="P20" s="88"/>
      <c r="Q20" s="81"/>
      <c r="R20" s="81"/>
      <c r="S20" s="81"/>
    </row>
    <row r="21" spans="2:19" ht="15.75" customHeight="1">
      <c r="B21" s="147" t="s">
        <v>669</v>
      </c>
      <c r="C21" s="148" t="s">
        <v>503</v>
      </c>
      <c r="D21" s="93"/>
      <c r="E21" s="93"/>
      <c r="F21" s="93"/>
      <c r="G21" s="93"/>
      <c r="H21" s="93"/>
      <c r="I21" s="93"/>
      <c r="J21" s="93"/>
      <c r="K21" s="93"/>
      <c r="L21" s="93"/>
      <c r="M21" s="93"/>
      <c r="N21" s="88"/>
      <c r="O21" s="88"/>
      <c r="P21" s="88"/>
      <c r="Q21" s="83" t="s">
        <v>169</v>
      </c>
      <c r="R21" s="597" t="s">
        <v>412</v>
      </c>
      <c r="S21" s="597"/>
    </row>
    <row r="22" spans="2:19" ht="15.75" customHeight="1">
      <c r="B22" s="147" t="s">
        <v>669</v>
      </c>
      <c r="C22" s="148" t="s">
        <v>504</v>
      </c>
      <c r="D22" s="93"/>
      <c r="E22" s="93"/>
      <c r="F22" s="93"/>
      <c r="G22" s="93"/>
      <c r="H22" s="93"/>
      <c r="I22" s="93"/>
      <c r="J22" s="93"/>
      <c r="K22" s="93"/>
      <c r="L22" s="93"/>
      <c r="M22" s="93"/>
      <c r="N22" s="88"/>
      <c r="O22" s="88"/>
      <c r="P22" s="88"/>
      <c r="Q22" s="83" t="s">
        <v>169</v>
      </c>
      <c r="R22" s="597" t="s">
        <v>412</v>
      </c>
      <c r="S22" s="597"/>
    </row>
    <row r="23" spans="2:19" ht="15.75" customHeight="1">
      <c r="B23" s="147" t="s">
        <v>669</v>
      </c>
      <c r="C23" s="148" t="s">
        <v>505</v>
      </c>
      <c r="D23" s="93"/>
      <c r="E23" s="93"/>
      <c r="F23" s="93"/>
      <c r="G23" s="93"/>
      <c r="H23" s="93"/>
      <c r="I23" s="93"/>
      <c r="J23" s="93"/>
      <c r="K23" s="93"/>
      <c r="L23" s="93"/>
      <c r="M23" s="93"/>
      <c r="N23" s="79"/>
      <c r="O23" s="79"/>
      <c r="P23" s="79"/>
      <c r="Q23" s="83" t="s">
        <v>169</v>
      </c>
      <c r="R23" s="597" t="s">
        <v>412</v>
      </c>
      <c r="S23" s="597"/>
    </row>
    <row r="24" spans="2:19" ht="15.75" customHeight="1">
      <c r="B24" s="91"/>
      <c r="C24" s="85"/>
      <c r="D24" s="82"/>
      <c r="E24" s="82"/>
      <c r="F24" s="82"/>
      <c r="G24" s="82"/>
      <c r="H24" s="82"/>
      <c r="I24" s="82"/>
      <c r="J24" s="82"/>
      <c r="K24" s="82"/>
      <c r="L24" s="82"/>
      <c r="M24" s="82"/>
      <c r="N24" s="79"/>
      <c r="O24" s="79"/>
      <c r="P24" s="79"/>
      <c r="Q24" s="83"/>
      <c r="R24" s="84"/>
      <c r="S24" s="84"/>
    </row>
    <row r="25" spans="2:19" ht="15.75" customHeight="1">
      <c r="B25" s="147" t="s">
        <v>669</v>
      </c>
      <c r="C25" s="148" t="s">
        <v>108</v>
      </c>
      <c r="D25" s="93"/>
      <c r="E25" s="93"/>
      <c r="F25" s="93"/>
      <c r="G25" s="93"/>
      <c r="H25" s="93"/>
      <c r="I25" s="93"/>
      <c r="J25" s="93"/>
      <c r="K25" s="93"/>
      <c r="L25" s="93"/>
      <c r="M25" s="93"/>
      <c r="N25" s="88"/>
      <c r="O25" s="88"/>
      <c r="P25" s="88"/>
      <c r="Q25" s="83" t="s">
        <v>268</v>
      </c>
      <c r="R25" s="597" t="s">
        <v>413</v>
      </c>
      <c r="S25" s="597"/>
    </row>
    <row r="26" spans="2:19" ht="15.75" customHeight="1">
      <c r="B26" s="147" t="s">
        <v>669</v>
      </c>
      <c r="C26" s="148" t="s">
        <v>109</v>
      </c>
      <c r="D26" s="93"/>
      <c r="E26" s="93"/>
      <c r="F26" s="93"/>
      <c r="G26" s="93"/>
      <c r="H26" s="93"/>
      <c r="I26" s="93"/>
      <c r="J26" s="93"/>
      <c r="K26" s="93"/>
      <c r="L26" s="93"/>
      <c r="M26" s="93"/>
      <c r="N26" s="88"/>
      <c r="O26" s="88"/>
      <c r="P26" s="88"/>
      <c r="Q26" s="83" t="s">
        <v>268</v>
      </c>
      <c r="R26" s="597" t="s">
        <v>413</v>
      </c>
      <c r="S26" s="597"/>
    </row>
    <row r="27" spans="2:19" ht="15.75" customHeight="1">
      <c r="B27" s="147" t="s">
        <v>669</v>
      </c>
      <c r="C27" s="148" t="s">
        <v>506</v>
      </c>
      <c r="D27" s="93"/>
      <c r="E27" s="93"/>
      <c r="F27" s="93"/>
      <c r="G27" s="93"/>
      <c r="H27" s="93"/>
      <c r="I27" s="93"/>
      <c r="J27" s="93"/>
      <c r="K27" s="93"/>
      <c r="L27" s="93"/>
      <c r="M27" s="93"/>
      <c r="N27" s="88"/>
      <c r="O27" s="88"/>
      <c r="P27" s="88"/>
      <c r="Q27" s="83" t="s">
        <v>268</v>
      </c>
      <c r="R27" s="597" t="s">
        <v>413</v>
      </c>
      <c r="S27" s="597"/>
    </row>
    <row r="28" spans="2:19" ht="15.75" customHeight="1">
      <c r="B28" s="147" t="s">
        <v>669</v>
      </c>
      <c r="C28" s="148" t="s">
        <v>507</v>
      </c>
      <c r="D28" s="93"/>
      <c r="E28" s="93"/>
      <c r="F28" s="93"/>
      <c r="G28" s="93"/>
      <c r="H28" s="93"/>
      <c r="I28" s="93"/>
      <c r="J28" s="93"/>
      <c r="K28" s="93"/>
      <c r="L28" s="93"/>
      <c r="M28" s="93"/>
      <c r="N28" s="88"/>
      <c r="O28" s="88"/>
      <c r="P28" s="88"/>
      <c r="Q28" s="83" t="s">
        <v>170</v>
      </c>
      <c r="R28" s="597" t="s">
        <v>413</v>
      </c>
      <c r="S28" s="597"/>
    </row>
    <row r="29" spans="2:19" ht="15.75" customHeight="1">
      <c r="B29" s="91"/>
      <c r="C29" s="85"/>
      <c r="D29" s="82"/>
      <c r="E29" s="82"/>
      <c r="F29" s="82"/>
      <c r="G29" s="82"/>
      <c r="H29" s="82"/>
      <c r="I29" s="82"/>
      <c r="J29" s="82"/>
      <c r="K29" s="82"/>
      <c r="L29" s="82"/>
      <c r="M29" s="82"/>
      <c r="N29" s="88"/>
      <c r="O29" s="88"/>
      <c r="P29" s="88"/>
      <c r="Q29" s="83"/>
      <c r="R29" s="84"/>
      <c r="S29" s="84"/>
    </row>
    <row r="30" spans="2:19" ht="15.75" customHeight="1">
      <c r="B30" s="147" t="s">
        <v>669</v>
      </c>
      <c r="C30" s="148" t="s">
        <v>104</v>
      </c>
      <c r="D30" s="93"/>
      <c r="E30" s="93"/>
      <c r="F30" s="93"/>
      <c r="G30" s="93"/>
      <c r="H30" s="93"/>
      <c r="I30" s="93"/>
      <c r="J30" s="93"/>
      <c r="K30" s="93"/>
      <c r="L30" s="93"/>
      <c r="M30" s="93"/>
      <c r="N30" s="88"/>
      <c r="O30" s="88"/>
      <c r="P30" s="88"/>
      <c r="Q30" s="83" t="s">
        <v>171</v>
      </c>
      <c r="R30" s="597" t="s">
        <v>414</v>
      </c>
      <c r="S30" s="597"/>
    </row>
    <row r="31" spans="2:19" ht="15.75" customHeight="1">
      <c r="B31" s="91"/>
      <c r="C31" s="91"/>
      <c r="D31" s="79"/>
      <c r="E31" s="79"/>
      <c r="F31" s="79"/>
      <c r="G31" s="79"/>
      <c r="H31" s="79"/>
      <c r="I31" s="79"/>
      <c r="J31" s="79"/>
      <c r="K31" s="79"/>
      <c r="L31" s="79"/>
      <c r="M31" s="79"/>
      <c r="N31" s="79"/>
      <c r="O31" s="79"/>
      <c r="P31" s="79"/>
      <c r="Q31" s="79"/>
      <c r="R31" s="79"/>
      <c r="S31" s="79"/>
    </row>
    <row r="32" spans="2:19" ht="15.75" customHeight="1">
      <c r="B32" s="147" t="s">
        <v>669</v>
      </c>
      <c r="C32" s="148" t="s">
        <v>155</v>
      </c>
      <c r="D32" s="79"/>
      <c r="E32" s="79"/>
      <c r="F32" s="79"/>
      <c r="G32" s="79"/>
      <c r="H32" s="79"/>
      <c r="I32" s="79"/>
      <c r="J32" s="79"/>
      <c r="K32" s="79"/>
      <c r="L32" s="79"/>
      <c r="M32" s="79"/>
      <c r="N32" s="79"/>
      <c r="O32" s="79"/>
      <c r="P32" s="79"/>
      <c r="Q32" s="83" t="s">
        <v>169</v>
      </c>
      <c r="R32" s="597" t="s">
        <v>187</v>
      </c>
      <c r="S32" s="597"/>
    </row>
    <row r="33" spans="2:19" ht="15.75" customHeight="1">
      <c r="B33" s="78"/>
      <c r="C33" s="78"/>
      <c r="D33" s="78"/>
      <c r="E33" s="78"/>
      <c r="F33" s="78"/>
      <c r="G33" s="78"/>
      <c r="H33" s="79"/>
      <c r="I33" s="80"/>
      <c r="J33" s="79"/>
      <c r="K33" s="88"/>
      <c r="L33" s="89"/>
      <c r="M33" s="88"/>
      <c r="N33" s="88"/>
      <c r="O33" s="88"/>
      <c r="P33" s="88"/>
      <c r="Q33" s="81"/>
      <c r="R33" s="81"/>
      <c r="S33" s="81"/>
    </row>
    <row r="34" spans="2:19" ht="15.75" customHeight="1">
      <c r="B34" s="147" t="s">
        <v>669</v>
      </c>
      <c r="C34" s="148" t="s">
        <v>291</v>
      </c>
      <c r="D34" s="93"/>
      <c r="E34" s="93"/>
      <c r="F34" s="93"/>
      <c r="G34" s="93"/>
      <c r="H34" s="93"/>
      <c r="I34" s="93"/>
      <c r="J34" s="93"/>
      <c r="K34" s="93"/>
      <c r="L34" s="93"/>
      <c r="M34" s="93"/>
      <c r="N34" s="88"/>
      <c r="O34" s="88"/>
      <c r="P34" s="88"/>
      <c r="Q34" s="83" t="s">
        <v>172</v>
      </c>
      <c r="R34" s="597" t="s">
        <v>398</v>
      </c>
      <c r="S34" s="597"/>
    </row>
    <row r="35" spans="2:19" ht="15.75" customHeight="1">
      <c r="B35" s="78"/>
      <c r="C35" s="78"/>
      <c r="D35" s="78"/>
      <c r="E35" s="78"/>
      <c r="F35" s="78"/>
      <c r="G35" s="78"/>
      <c r="H35" s="79"/>
      <c r="I35" s="80"/>
      <c r="J35" s="79"/>
      <c r="K35" s="88"/>
      <c r="L35" s="89"/>
      <c r="M35" s="88"/>
      <c r="N35" s="88"/>
      <c r="O35" s="88"/>
      <c r="P35" s="88"/>
      <c r="Q35" s="81"/>
      <c r="R35" s="81"/>
      <c r="S35" s="81"/>
    </row>
    <row r="36" spans="2:19" ht="15.75" customHeight="1">
      <c r="B36" s="147" t="s">
        <v>669</v>
      </c>
      <c r="C36" s="148" t="s">
        <v>292</v>
      </c>
      <c r="D36" s="93"/>
      <c r="E36" s="93"/>
      <c r="F36" s="93"/>
      <c r="G36" s="93"/>
      <c r="H36" s="93"/>
      <c r="I36" s="93"/>
      <c r="J36" s="93"/>
      <c r="K36" s="93"/>
      <c r="L36" s="93"/>
      <c r="M36" s="93"/>
      <c r="N36" s="88"/>
      <c r="O36" s="88"/>
      <c r="P36" s="88"/>
      <c r="Q36" s="83" t="s">
        <v>173</v>
      </c>
      <c r="R36" s="597" t="s">
        <v>399</v>
      </c>
      <c r="S36" s="597"/>
    </row>
    <row r="37" spans="1:19" ht="15.75" customHeight="1">
      <c r="A37" s="79"/>
      <c r="B37" s="79"/>
      <c r="C37" s="79"/>
      <c r="D37" s="79"/>
      <c r="E37" s="79"/>
      <c r="F37" s="79"/>
      <c r="G37" s="79"/>
      <c r="H37" s="79"/>
      <c r="I37" s="79"/>
      <c r="J37" s="79"/>
      <c r="K37" s="79"/>
      <c r="L37" s="79"/>
      <c r="M37" s="79"/>
      <c r="N37" s="79"/>
      <c r="O37" s="79"/>
      <c r="P37" s="79"/>
      <c r="Q37" s="91"/>
      <c r="R37" s="91"/>
      <c r="S37" s="91"/>
    </row>
    <row r="38" spans="1:19" ht="15.75" customHeight="1">
      <c r="A38" s="598" t="s">
        <v>395</v>
      </c>
      <c r="B38" s="598"/>
      <c r="C38" s="598"/>
      <c r="D38" s="598"/>
      <c r="E38" s="598"/>
      <c r="F38" s="598"/>
      <c r="G38" s="79"/>
      <c r="H38" s="79"/>
      <c r="I38" s="79"/>
      <c r="J38" s="79"/>
      <c r="K38" s="79"/>
      <c r="L38" s="79"/>
      <c r="M38" s="79"/>
      <c r="N38" s="79"/>
      <c r="O38" s="79"/>
      <c r="P38" s="79"/>
      <c r="Q38" s="79"/>
      <c r="R38" s="79"/>
      <c r="S38" s="79"/>
    </row>
    <row r="39" spans="1:20" ht="15.75" customHeight="1">
      <c r="A39" s="598"/>
      <c r="B39" s="598"/>
      <c r="C39" s="598"/>
      <c r="D39" s="598"/>
      <c r="E39" s="598"/>
      <c r="F39" s="598"/>
      <c r="G39" s="55"/>
      <c r="H39" s="79"/>
      <c r="I39" s="79"/>
      <c r="J39" s="77"/>
      <c r="K39" s="79"/>
      <c r="L39" s="79"/>
      <c r="M39" s="79"/>
      <c r="N39" s="79"/>
      <c r="O39" s="79"/>
      <c r="P39" s="79"/>
      <c r="Q39" s="79"/>
      <c r="R39" s="79"/>
      <c r="S39" s="79"/>
      <c r="T39" s="26"/>
    </row>
    <row r="40" spans="2:19" ht="15.75" customHeight="1">
      <c r="B40" s="147" t="s">
        <v>669</v>
      </c>
      <c r="C40" s="148" t="s">
        <v>327</v>
      </c>
      <c r="D40" s="148"/>
      <c r="E40" s="148"/>
      <c r="F40" s="148"/>
      <c r="G40" s="148"/>
      <c r="H40" s="148"/>
      <c r="I40" s="148"/>
      <c r="J40" s="148"/>
      <c r="K40" s="148"/>
      <c r="L40" s="148"/>
      <c r="M40" s="79"/>
      <c r="N40" s="79"/>
      <c r="O40" s="79"/>
      <c r="P40" s="79"/>
      <c r="Q40" s="83" t="s">
        <v>174</v>
      </c>
      <c r="R40" s="597" t="s">
        <v>475</v>
      </c>
      <c r="S40" s="597"/>
    </row>
    <row r="41" spans="2:19" ht="15.75" customHeight="1">
      <c r="B41" s="147" t="s">
        <v>669</v>
      </c>
      <c r="C41" s="148" t="s">
        <v>328</v>
      </c>
      <c r="D41" s="93"/>
      <c r="E41" s="93"/>
      <c r="F41" s="93"/>
      <c r="G41" s="93"/>
      <c r="H41" s="93"/>
      <c r="I41" s="93"/>
      <c r="J41" s="93"/>
      <c r="K41" s="93"/>
      <c r="L41" s="93"/>
      <c r="M41" s="79"/>
      <c r="N41" s="79"/>
      <c r="O41" s="79"/>
      <c r="P41" s="79"/>
      <c r="Q41" s="83" t="s">
        <v>170</v>
      </c>
      <c r="R41" s="597" t="s">
        <v>475</v>
      </c>
      <c r="S41" s="597"/>
    </row>
    <row r="42" spans="2:19" ht="15.75" customHeight="1">
      <c r="B42" s="147" t="s">
        <v>669</v>
      </c>
      <c r="C42" s="148" t="s">
        <v>329</v>
      </c>
      <c r="D42" s="93"/>
      <c r="E42" s="93"/>
      <c r="F42" s="93"/>
      <c r="G42" s="93"/>
      <c r="H42" s="93"/>
      <c r="I42" s="93"/>
      <c r="J42" s="93"/>
      <c r="K42" s="93"/>
      <c r="L42" s="93"/>
      <c r="M42" s="79"/>
      <c r="N42" s="79"/>
      <c r="O42" s="79"/>
      <c r="P42" s="79"/>
      <c r="Q42" s="83" t="s">
        <v>268</v>
      </c>
      <c r="R42" s="597" t="s">
        <v>475</v>
      </c>
      <c r="S42" s="597"/>
    </row>
    <row r="43" spans="1:19" ht="15.75" customHeight="1">
      <c r="A43" s="79"/>
      <c r="B43" s="79"/>
      <c r="C43" s="79"/>
      <c r="D43" s="79"/>
      <c r="E43" s="79"/>
      <c r="F43" s="79"/>
      <c r="G43" s="79"/>
      <c r="H43" s="79"/>
      <c r="I43" s="79"/>
      <c r="J43" s="79"/>
      <c r="K43" s="79"/>
      <c r="L43" s="79"/>
      <c r="M43" s="79"/>
      <c r="N43" s="79"/>
      <c r="O43" s="79"/>
      <c r="P43" s="79"/>
      <c r="Q43" s="79"/>
      <c r="R43" s="79"/>
      <c r="S43" s="79"/>
    </row>
    <row r="44" spans="1:19" ht="15.75" customHeight="1">
      <c r="A44" s="599" t="s">
        <v>396</v>
      </c>
      <c r="B44" s="599"/>
      <c r="C44" s="599"/>
      <c r="D44" s="599"/>
      <c r="E44" s="599"/>
      <c r="F44" s="92"/>
      <c r="G44" s="92"/>
      <c r="H44" s="92"/>
      <c r="I44" s="92"/>
      <c r="J44" s="92"/>
      <c r="K44" s="92"/>
      <c r="L44" s="92"/>
      <c r="M44" s="92"/>
      <c r="N44" s="92"/>
      <c r="O44" s="92"/>
      <c r="P44" s="92"/>
      <c r="Q44" s="92"/>
      <c r="R44" s="92"/>
      <c r="S44" s="79"/>
    </row>
    <row r="45" spans="1:19" ht="15.75" customHeight="1">
      <c r="A45" s="599"/>
      <c r="B45" s="599"/>
      <c r="C45" s="599"/>
      <c r="D45" s="599"/>
      <c r="E45" s="599"/>
      <c r="F45" s="92"/>
      <c r="G45" s="92"/>
      <c r="H45" s="92"/>
      <c r="I45" s="92"/>
      <c r="J45" s="92"/>
      <c r="K45" s="92"/>
      <c r="L45" s="92"/>
      <c r="M45" s="92"/>
      <c r="N45" s="92"/>
      <c r="O45" s="92"/>
      <c r="P45" s="92"/>
      <c r="Q45" s="92"/>
      <c r="R45" s="92"/>
      <c r="S45" s="79"/>
    </row>
    <row r="46" spans="1:19" ht="15.75" customHeight="1">
      <c r="A46" s="79"/>
      <c r="B46" s="147" t="s">
        <v>669</v>
      </c>
      <c r="C46" s="148" t="s">
        <v>204</v>
      </c>
      <c r="D46" s="93"/>
      <c r="E46" s="93"/>
      <c r="F46" s="93"/>
      <c r="G46" s="93"/>
      <c r="H46" s="93"/>
      <c r="I46" s="93"/>
      <c r="J46" s="93"/>
      <c r="K46" s="93"/>
      <c r="L46" s="93"/>
      <c r="M46" s="93"/>
      <c r="N46" s="93"/>
      <c r="O46" s="84"/>
      <c r="P46" s="84"/>
      <c r="Q46" s="83" t="s">
        <v>174</v>
      </c>
      <c r="R46" s="597" t="s">
        <v>476</v>
      </c>
      <c r="S46" s="597"/>
    </row>
    <row r="47" spans="1:19" ht="15.75" customHeight="1">
      <c r="A47" s="79"/>
      <c r="B47" s="147" t="s">
        <v>669</v>
      </c>
      <c r="C47" s="148" t="s">
        <v>188</v>
      </c>
      <c r="D47" s="93"/>
      <c r="E47" s="93"/>
      <c r="F47" s="93"/>
      <c r="G47" s="93"/>
      <c r="H47" s="93"/>
      <c r="I47" s="93"/>
      <c r="J47" s="93"/>
      <c r="K47" s="93"/>
      <c r="L47" s="93"/>
      <c r="M47" s="93"/>
      <c r="N47" s="93"/>
      <c r="O47" s="84"/>
      <c r="P47" s="84"/>
      <c r="Q47" s="83" t="s">
        <v>175</v>
      </c>
      <c r="R47" s="597" t="s">
        <v>476</v>
      </c>
      <c r="S47" s="597"/>
    </row>
    <row r="48" spans="1:19" ht="15.75" customHeight="1">
      <c r="A48" s="79"/>
      <c r="B48" s="147" t="s">
        <v>669</v>
      </c>
      <c r="C48" s="148" t="s">
        <v>176</v>
      </c>
      <c r="D48" s="93"/>
      <c r="E48" s="93"/>
      <c r="F48" s="93"/>
      <c r="G48" s="93"/>
      <c r="H48" s="93"/>
      <c r="I48" s="93"/>
      <c r="J48" s="93"/>
      <c r="K48" s="93"/>
      <c r="L48" s="93"/>
      <c r="M48" s="93"/>
      <c r="N48" s="93"/>
      <c r="O48" s="79"/>
      <c r="P48" s="79"/>
      <c r="Q48" s="83" t="s">
        <v>177</v>
      </c>
      <c r="R48" s="597" t="s">
        <v>476</v>
      </c>
      <c r="S48" s="597"/>
    </row>
    <row r="49" spans="1:19" ht="15.75" customHeight="1">
      <c r="A49" s="79"/>
      <c r="C49" s="79"/>
      <c r="D49" s="79"/>
      <c r="E49" s="79"/>
      <c r="F49" s="79"/>
      <c r="G49" s="79"/>
      <c r="H49" s="79"/>
      <c r="I49" s="79"/>
      <c r="J49" s="79"/>
      <c r="K49" s="79"/>
      <c r="L49" s="79"/>
      <c r="M49" s="79"/>
      <c r="N49" s="79"/>
      <c r="O49" s="79"/>
      <c r="P49" s="79"/>
      <c r="Q49" s="79"/>
      <c r="R49" s="79"/>
      <c r="S49" s="79"/>
    </row>
    <row r="50" spans="1:19" ht="15.75" customHeight="1">
      <c r="A50" s="599" t="s">
        <v>397</v>
      </c>
      <c r="B50" s="599"/>
      <c r="C50" s="599"/>
      <c r="D50" s="599"/>
      <c r="E50" s="599"/>
      <c r="F50" s="92"/>
      <c r="G50" s="92"/>
      <c r="H50" s="92"/>
      <c r="I50" s="92"/>
      <c r="J50" s="92"/>
      <c r="K50" s="92"/>
      <c r="L50" s="92"/>
      <c r="M50" s="92"/>
      <c r="N50" s="92"/>
      <c r="O50" s="92"/>
      <c r="P50" s="92"/>
      <c r="Q50" s="92"/>
      <c r="R50" s="92"/>
      <c r="S50" s="79"/>
    </row>
    <row r="51" spans="1:19" ht="15.75" customHeight="1">
      <c r="A51" s="599"/>
      <c r="B51" s="599"/>
      <c r="C51" s="599"/>
      <c r="D51" s="599"/>
      <c r="E51" s="599"/>
      <c r="F51" s="92"/>
      <c r="G51" s="92"/>
      <c r="H51" s="92"/>
      <c r="I51" s="92"/>
      <c r="J51" s="92"/>
      <c r="K51" s="92"/>
      <c r="L51" s="92"/>
      <c r="M51" s="92"/>
      <c r="N51" s="92"/>
      <c r="O51" s="92"/>
      <c r="P51" s="92"/>
      <c r="Q51" s="92"/>
      <c r="R51" s="92"/>
      <c r="S51" s="79"/>
    </row>
    <row r="52" spans="1:19" ht="15.75" customHeight="1">
      <c r="A52" s="79"/>
      <c r="B52" s="147" t="s">
        <v>669</v>
      </c>
      <c r="C52" s="148" t="s">
        <v>178</v>
      </c>
      <c r="D52" s="93"/>
      <c r="E52" s="93"/>
      <c r="F52" s="93"/>
      <c r="G52" s="93"/>
      <c r="H52" s="93"/>
      <c r="I52" s="93"/>
      <c r="J52" s="93"/>
      <c r="K52" s="93"/>
      <c r="L52" s="93"/>
      <c r="M52" s="93"/>
      <c r="N52" s="93"/>
      <c r="O52" s="84"/>
      <c r="P52" s="84"/>
      <c r="Q52" s="83" t="s">
        <v>270</v>
      </c>
      <c r="R52" s="597" t="s">
        <v>477</v>
      </c>
      <c r="S52" s="597"/>
    </row>
    <row r="53" spans="1:19" ht="15.75" customHeight="1">
      <c r="A53" s="79"/>
      <c r="B53" s="147" t="s">
        <v>669</v>
      </c>
      <c r="C53" s="148" t="s">
        <v>179</v>
      </c>
      <c r="D53" s="93"/>
      <c r="E53" s="93"/>
      <c r="F53" s="93"/>
      <c r="G53" s="93"/>
      <c r="H53" s="93"/>
      <c r="I53" s="93"/>
      <c r="J53" s="93"/>
      <c r="K53" s="93"/>
      <c r="L53" s="93"/>
      <c r="M53" s="93"/>
      <c r="N53" s="93"/>
      <c r="O53" s="84"/>
      <c r="P53" s="84"/>
      <c r="Q53" s="83" t="s">
        <v>177</v>
      </c>
      <c r="R53" s="597" t="s">
        <v>477</v>
      </c>
      <c r="S53" s="597"/>
    </row>
    <row r="54" spans="1:19" ht="15.75" customHeight="1">
      <c r="A54" s="79"/>
      <c r="B54" s="147" t="s">
        <v>669</v>
      </c>
      <c r="C54" s="148" t="s">
        <v>180</v>
      </c>
      <c r="D54" s="93"/>
      <c r="E54" s="93"/>
      <c r="F54" s="93"/>
      <c r="G54" s="93"/>
      <c r="H54" s="93"/>
      <c r="I54" s="93"/>
      <c r="J54" s="93"/>
      <c r="K54" s="93"/>
      <c r="L54" s="93"/>
      <c r="M54" s="93"/>
      <c r="N54" s="93"/>
      <c r="O54" s="79"/>
      <c r="P54" s="79"/>
      <c r="Q54" s="83" t="s">
        <v>177</v>
      </c>
      <c r="R54" s="597" t="s">
        <v>477</v>
      </c>
      <c r="S54" s="597"/>
    </row>
    <row r="55" spans="1:19" ht="15.75" customHeight="1">
      <c r="A55" s="79"/>
      <c r="C55" s="91"/>
      <c r="D55" s="79"/>
      <c r="E55" s="79"/>
      <c r="F55" s="79"/>
      <c r="G55" s="79"/>
      <c r="H55" s="79"/>
      <c r="I55" s="79"/>
      <c r="J55" s="79"/>
      <c r="K55" s="79"/>
      <c r="L55" s="79"/>
      <c r="M55" s="79"/>
      <c r="N55" s="79"/>
      <c r="O55" s="79"/>
      <c r="P55" s="79"/>
      <c r="Q55" s="79"/>
      <c r="R55" s="79"/>
      <c r="S55" s="79"/>
    </row>
    <row r="56" spans="1:19" ht="15.75" customHeight="1">
      <c r="A56" s="79"/>
      <c r="B56" s="147" t="s">
        <v>669</v>
      </c>
      <c r="C56" s="148" t="s">
        <v>181</v>
      </c>
      <c r="D56" s="93"/>
      <c r="E56" s="93"/>
      <c r="F56" s="93"/>
      <c r="G56" s="93"/>
      <c r="H56" s="93"/>
      <c r="I56" s="93"/>
      <c r="J56" s="93"/>
      <c r="K56" s="93"/>
      <c r="L56" s="93"/>
      <c r="M56" s="93"/>
      <c r="N56" s="93"/>
      <c r="O56" s="79"/>
      <c r="P56" s="79"/>
      <c r="Q56" s="83" t="s">
        <v>177</v>
      </c>
      <c r="R56" s="597" t="s">
        <v>478</v>
      </c>
      <c r="S56" s="597"/>
    </row>
    <row r="57" spans="1:19" ht="15.75" customHeight="1">
      <c r="A57" s="79"/>
      <c r="B57" s="79"/>
      <c r="C57" s="79"/>
      <c r="D57" s="79"/>
      <c r="E57" s="79"/>
      <c r="F57" s="79"/>
      <c r="G57" s="79"/>
      <c r="H57" s="79"/>
      <c r="I57" s="79"/>
      <c r="J57" s="79"/>
      <c r="K57" s="79"/>
      <c r="L57" s="79"/>
      <c r="M57" s="79"/>
      <c r="N57" s="79"/>
      <c r="O57" s="79"/>
      <c r="P57" s="79"/>
      <c r="Q57" s="79"/>
      <c r="R57" s="79"/>
      <c r="S57" s="79"/>
    </row>
    <row r="58" spans="1:19" ht="15.75" customHeight="1">
      <c r="A58" s="79"/>
      <c r="B58" s="79"/>
      <c r="C58" s="79"/>
      <c r="D58" s="79"/>
      <c r="E58" s="79"/>
      <c r="F58" s="79"/>
      <c r="G58" s="79"/>
      <c r="H58" s="79"/>
      <c r="I58" s="79"/>
      <c r="J58" s="79"/>
      <c r="K58" s="79"/>
      <c r="L58" s="79"/>
      <c r="M58" s="79"/>
      <c r="N58" s="79"/>
      <c r="O58" s="79"/>
      <c r="P58" s="79"/>
      <c r="Q58" s="79"/>
      <c r="R58" s="79"/>
      <c r="S58" s="79"/>
    </row>
    <row r="59" spans="1:19" ht="15.75" customHeight="1">
      <c r="A59" s="79"/>
      <c r="B59" s="79"/>
      <c r="C59" s="79"/>
      <c r="D59" s="79"/>
      <c r="E59" s="79"/>
      <c r="F59" s="79"/>
      <c r="G59" s="79"/>
      <c r="H59" s="79"/>
      <c r="I59" s="79"/>
      <c r="J59" s="79"/>
      <c r="K59" s="79"/>
      <c r="L59" s="79"/>
      <c r="M59" s="79"/>
      <c r="N59" s="79"/>
      <c r="O59" s="79"/>
      <c r="P59" s="79"/>
      <c r="Q59" s="79"/>
      <c r="R59" s="79"/>
      <c r="S59" s="79"/>
    </row>
    <row r="60" spans="1:19" ht="15.75" customHeight="1">
      <c r="A60" s="79"/>
      <c r="B60" s="79"/>
      <c r="C60" s="79"/>
      <c r="D60" s="79"/>
      <c r="E60" s="79"/>
      <c r="F60" s="79"/>
      <c r="G60" s="79"/>
      <c r="H60" s="79"/>
      <c r="I60" s="79"/>
      <c r="J60" s="79"/>
      <c r="K60" s="79"/>
      <c r="L60" s="79"/>
      <c r="M60" s="79"/>
      <c r="N60" s="79"/>
      <c r="O60" s="79"/>
      <c r="P60" s="79"/>
      <c r="Q60" s="79"/>
      <c r="R60" s="79"/>
      <c r="S60" s="79"/>
    </row>
    <row r="61" spans="1:19" ht="15.75" customHeight="1">
      <c r="A61" s="79"/>
      <c r="B61" s="79"/>
      <c r="C61" s="79"/>
      <c r="D61" s="79"/>
      <c r="E61" s="79"/>
      <c r="F61" s="79"/>
      <c r="G61" s="79"/>
      <c r="H61" s="79"/>
      <c r="I61" s="79"/>
      <c r="J61" s="79"/>
      <c r="K61" s="79"/>
      <c r="L61" s="79"/>
      <c r="M61" s="79"/>
      <c r="N61" s="79"/>
      <c r="O61" s="79"/>
      <c r="P61" s="79"/>
      <c r="Q61" s="79"/>
      <c r="R61" s="79"/>
      <c r="S61" s="79"/>
    </row>
    <row r="62" spans="1:19" ht="15.75" customHeight="1">
      <c r="A62" s="79"/>
      <c r="B62" s="79"/>
      <c r="C62" s="79"/>
      <c r="D62" s="79"/>
      <c r="E62" s="79"/>
      <c r="F62" s="79"/>
      <c r="G62" s="79"/>
      <c r="H62" s="79"/>
      <c r="I62" s="79"/>
      <c r="J62" s="79"/>
      <c r="K62" s="79"/>
      <c r="L62" s="79"/>
      <c r="M62" s="79"/>
      <c r="N62" s="79"/>
      <c r="O62" s="79"/>
      <c r="P62" s="79"/>
      <c r="Q62" s="79"/>
      <c r="R62" s="79"/>
      <c r="S62" s="79"/>
    </row>
    <row r="63" spans="1:19" ht="15.75" customHeight="1">
      <c r="A63" s="79"/>
      <c r="B63" s="79"/>
      <c r="C63" s="79"/>
      <c r="D63" s="79"/>
      <c r="E63" s="79"/>
      <c r="F63" s="79"/>
      <c r="G63" s="79"/>
      <c r="H63" s="79"/>
      <c r="I63" s="79"/>
      <c r="J63" s="79"/>
      <c r="K63" s="79"/>
      <c r="L63" s="79"/>
      <c r="M63" s="79"/>
      <c r="N63" s="79"/>
      <c r="O63" s="79"/>
      <c r="P63" s="79"/>
      <c r="Q63" s="79"/>
      <c r="R63" s="79"/>
      <c r="S63" s="79"/>
    </row>
    <row r="64" spans="1:19" ht="15.75" customHeight="1">
      <c r="A64" s="79"/>
      <c r="B64" s="79"/>
      <c r="C64" s="79"/>
      <c r="D64" s="79"/>
      <c r="E64" s="79"/>
      <c r="F64" s="79"/>
      <c r="G64" s="79"/>
      <c r="H64" s="79"/>
      <c r="I64" s="79"/>
      <c r="J64" s="79"/>
      <c r="K64" s="79"/>
      <c r="L64" s="79"/>
      <c r="M64" s="79"/>
      <c r="N64" s="79"/>
      <c r="O64" s="79"/>
      <c r="P64" s="79"/>
      <c r="Q64" s="79"/>
      <c r="R64" s="79"/>
      <c r="S64" s="79"/>
    </row>
    <row r="65" spans="1:19" ht="15.75" customHeight="1">
      <c r="A65" s="79"/>
      <c r="B65" s="79"/>
      <c r="C65" s="79"/>
      <c r="D65" s="79"/>
      <c r="E65" s="79"/>
      <c r="F65" s="79"/>
      <c r="G65" s="79"/>
      <c r="H65" s="79"/>
      <c r="I65" s="79"/>
      <c r="J65" s="79"/>
      <c r="K65" s="79"/>
      <c r="L65" s="79"/>
      <c r="M65" s="79"/>
      <c r="N65" s="79"/>
      <c r="O65" s="79"/>
      <c r="P65" s="79"/>
      <c r="Q65" s="79"/>
      <c r="R65" s="79"/>
      <c r="S65" s="79"/>
    </row>
    <row r="66" spans="1:19" ht="15.75" customHeight="1">
      <c r="A66" s="79"/>
      <c r="B66" s="79"/>
      <c r="C66" s="79"/>
      <c r="D66" s="79"/>
      <c r="E66" s="79"/>
      <c r="F66" s="79"/>
      <c r="G66" s="79"/>
      <c r="H66" s="79"/>
      <c r="I66" s="79"/>
      <c r="J66" s="79"/>
      <c r="K66" s="79"/>
      <c r="L66" s="79"/>
      <c r="M66" s="79"/>
      <c r="N66" s="79"/>
      <c r="O66" s="79"/>
      <c r="P66" s="79"/>
      <c r="Q66" s="79"/>
      <c r="R66" s="79"/>
      <c r="S66" s="79"/>
    </row>
    <row r="67" spans="1:19" ht="15.75" customHeight="1">
      <c r="A67" s="79"/>
      <c r="B67" s="79"/>
      <c r="C67" s="79"/>
      <c r="D67" s="79"/>
      <c r="E67" s="79"/>
      <c r="F67" s="79"/>
      <c r="G67" s="79"/>
      <c r="H67" s="79"/>
      <c r="I67" s="79"/>
      <c r="J67" s="79"/>
      <c r="K67" s="79"/>
      <c r="L67" s="79"/>
      <c r="M67" s="79"/>
      <c r="N67" s="79"/>
      <c r="O67" s="79"/>
      <c r="P67" s="79"/>
      <c r="Q67" s="79"/>
      <c r="R67" s="79"/>
      <c r="S67" s="79"/>
    </row>
    <row r="68" spans="1:19" ht="15.75" customHeight="1">
      <c r="A68" s="79"/>
      <c r="B68" s="79"/>
      <c r="C68" s="79"/>
      <c r="D68" s="79"/>
      <c r="E68" s="79"/>
      <c r="F68" s="79"/>
      <c r="G68" s="79"/>
      <c r="H68" s="79"/>
      <c r="I68" s="79"/>
      <c r="J68" s="79"/>
      <c r="K68" s="79"/>
      <c r="L68" s="79"/>
      <c r="M68" s="79"/>
      <c r="N68" s="79"/>
      <c r="O68" s="79"/>
      <c r="P68" s="79"/>
      <c r="Q68" s="79"/>
      <c r="R68" s="79"/>
      <c r="S68" s="79"/>
    </row>
    <row r="69" spans="1:19" ht="15.75" customHeight="1">
      <c r="A69" s="79"/>
      <c r="B69" s="79"/>
      <c r="C69" s="79"/>
      <c r="D69" s="79"/>
      <c r="E69" s="79"/>
      <c r="F69" s="79"/>
      <c r="G69" s="79"/>
      <c r="H69" s="79"/>
      <c r="I69" s="79"/>
      <c r="J69" s="79"/>
      <c r="K69" s="79"/>
      <c r="L69" s="79"/>
      <c r="M69" s="79"/>
      <c r="N69" s="79"/>
      <c r="O69" s="79"/>
      <c r="P69" s="79"/>
      <c r="Q69" s="79"/>
      <c r="R69" s="79"/>
      <c r="S69" s="79"/>
    </row>
    <row r="70" spans="1:19" ht="15.75" customHeight="1">
      <c r="A70" s="79"/>
      <c r="B70" s="79"/>
      <c r="C70" s="79"/>
      <c r="D70" s="79"/>
      <c r="E70" s="79"/>
      <c r="F70" s="79"/>
      <c r="G70" s="79"/>
      <c r="H70" s="79"/>
      <c r="I70" s="79"/>
      <c r="J70" s="79"/>
      <c r="K70" s="79"/>
      <c r="L70" s="79"/>
      <c r="M70" s="79"/>
      <c r="N70" s="79"/>
      <c r="O70" s="79"/>
      <c r="P70" s="79"/>
      <c r="Q70" s="79"/>
      <c r="R70" s="79"/>
      <c r="S70" s="79"/>
    </row>
    <row r="71" spans="1:19" ht="15.75" customHeight="1">
      <c r="A71" s="79"/>
      <c r="B71" s="79"/>
      <c r="C71" s="79"/>
      <c r="D71" s="79"/>
      <c r="E71" s="79"/>
      <c r="F71" s="79"/>
      <c r="G71" s="79"/>
      <c r="H71" s="79"/>
      <c r="I71" s="79"/>
      <c r="J71" s="79"/>
      <c r="K71" s="79"/>
      <c r="L71" s="79"/>
      <c r="M71" s="79"/>
      <c r="N71" s="79"/>
      <c r="O71" s="79"/>
      <c r="P71" s="79"/>
      <c r="Q71" s="79"/>
      <c r="R71" s="79"/>
      <c r="S71" s="79"/>
    </row>
  </sheetData>
  <sheetProtection/>
  <mergeCells count="36">
    <mergeCell ref="R46:S46"/>
    <mergeCell ref="R48:S48"/>
    <mergeCell ref="R47:S47"/>
    <mergeCell ref="R54:S54"/>
    <mergeCell ref="A50:E51"/>
    <mergeCell ref="R52:S52"/>
    <mergeCell ref="R56:S56"/>
    <mergeCell ref="R53:S53"/>
    <mergeCell ref="R25:S25"/>
    <mergeCell ref="R26:S26"/>
    <mergeCell ref="R21:S21"/>
    <mergeCell ref="A44:E45"/>
    <mergeCell ref="A38:F39"/>
    <mergeCell ref="R40:S40"/>
    <mergeCell ref="R41:S41"/>
    <mergeCell ref="R42:S42"/>
    <mergeCell ref="R12:S12"/>
    <mergeCell ref="R14:S14"/>
    <mergeCell ref="R6:S6"/>
    <mergeCell ref="R36:S36"/>
    <mergeCell ref="R34:S34"/>
    <mergeCell ref="R15:S15"/>
    <mergeCell ref="R17:S17"/>
    <mergeCell ref="R32:S32"/>
    <mergeCell ref="R28:S28"/>
    <mergeCell ref="R30:S30"/>
    <mergeCell ref="R27:S27"/>
    <mergeCell ref="R22:S22"/>
    <mergeCell ref="R23:S23"/>
    <mergeCell ref="A1:D2"/>
    <mergeCell ref="R3:S3"/>
    <mergeCell ref="R4:S4"/>
    <mergeCell ref="A19:G20"/>
    <mergeCell ref="A8:D9"/>
    <mergeCell ref="R10:S10"/>
    <mergeCell ref="R11:S11"/>
  </mergeCells>
  <printOptions/>
  <pageMargins left="1.1811023622047245" right="0.6692913385826772" top="0.3937007874015748" bottom="0.3937007874015748" header="0" footer="0"/>
  <pageSetup fitToHeight="1" fitToWidth="1" horizontalDpi="1200" verticalDpi="1200" orientation="portrait"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K75" sqref="K75"/>
    </sheetView>
  </sheetViews>
  <sheetFormatPr defaultColWidth="7.875" defaultRowHeight="15" customHeight="1"/>
  <sheetData>
    <row r="1" spans="1:5" ht="15" customHeight="1">
      <c r="A1" s="814" t="s">
        <v>612</v>
      </c>
      <c r="B1" s="814"/>
      <c r="C1" s="814"/>
      <c r="D1" s="814"/>
      <c r="E1" s="814"/>
    </row>
    <row r="2" spans="1:11" ht="15" customHeight="1" thickBot="1">
      <c r="A2" s="874"/>
      <c r="B2" s="874"/>
      <c r="C2" s="874"/>
      <c r="D2" s="874"/>
      <c r="E2" s="874"/>
      <c r="J2" s="194"/>
      <c r="K2" s="194"/>
    </row>
    <row r="3" spans="1:11" ht="15" customHeight="1" thickTop="1">
      <c r="A3" s="380" t="s">
        <v>614</v>
      </c>
      <c r="B3" s="930" t="s">
        <v>615</v>
      </c>
      <c r="C3" s="939" t="s">
        <v>616</v>
      </c>
      <c r="D3" s="940"/>
      <c r="E3" s="940"/>
      <c r="F3" s="940"/>
      <c r="G3" s="940"/>
      <c r="H3" s="940"/>
      <c r="I3" s="940"/>
      <c r="J3" s="940"/>
      <c r="K3" s="940"/>
    </row>
    <row r="4" spans="1:11" ht="15" customHeight="1">
      <c r="A4" s="381"/>
      <c r="B4" s="938"/>
      <c r="C4" s="877" t="s">
        <v>618</v>
      </c>
      <c r="D4" s="943" t="s">
        <v>646</v>
      </c>
      <c r="E4" s="870" t="s">
        <v>113</v>
      </c>
      <c r="F4" s="888"/>
      <c r="G4" s="888"/>
      <c r="H4" s="888"/>
      <c r="I4" s="888"/>
      <c r="J4" s="889"/>
      <c r="K4" s="935" t="s">
        <v>620</v>
      </c>
    </row>
    <row r="5" spans="1:11" ht="15" customHeight="1">
      <c r="A5" s="382" t="s">
        <v>617</v>
      </c>
      <c r="B5" s="871"/>
      <c r="C5" s="879"/>
      <c r="D5" s="938"/>
      <c r="E5" s="941" t="s">
        <v>619</v>
      </c>
      <c r="F5" s="942"/>
      <c r="G5" s="941" t="s">
        <v>573</v>
      </c>
      <c r="H5" s="942"/>
      <c r="I5" s="886" t="s">
        <v>574</v>
      </c>
      <c r="J5" s="887"/>
      <c r="K5" s="936"/>
    </row>
    <row r="6" spans="1:11" ht="15" customHeight="1" hidden="1">
      <c r="A6" s="12" t="s">
        <v>490</v>
      </c>
      <c r="B6" s="12" t="s">
        <v>621</v>
      </c>
      <c r="C6" s="40">
        <v>184</v>
      </c>
      <c r="D6" s="40">
        <v>184</v>
      </c>
      <c r="E6" s="937">
        <v>47.1</v>
      </c>
      <c r="F6" s="937"/>
      <c r="G6" s="937">
        <v>39.2</v>
      </c>
      <c r="H6" s="937"/>
      <c r="I6" s="937">
        <v>7.9</v>
      </c>
      <c r="J6" s="937"/>
      <c r="K6" s="14" t="s">
        <v>487</v>
      </c>
    </row>
    <row r="7" spans="1:11" ht="15" customHeight="1" hidden="1">
      <c r="A7" s="31" t="s">
        <v>490</v>
      </c>
      <c r="B7" s="31" t="s">
        <v>622</v>
      </c>
      <c r="C7" s="40">
        <v>105</v>
      </c>
      <c r="D7" s="40">
        <v>105</v>
      </c>
      <c r="E7" s="934">
        <v>39</v>
      </c>
      <c r="F7" s="934"/>
      <c r="G7" s="934">
        <v>31.6</v>
      </c>
      <c r="H7" s="934"/>
      <c r="I7" s="934">
        <v>7.4</v>
      </c>
      <c r="J7" s="934"/>
      <c r="K7" s="14" t="s">
        <v>623</v>
      </c>
    </row>
    <row r="8" spans="1:11" ht="15" customHeight="1" hidden="1">
      <c r="A8" s="31"/>
      <c r="B8" s="31"/>
      <c r="C8" s="40"/>
      <c r="D8" s="40"/>
      <c r="E8" s="934"/>
      <c r="F8" s="934"/>
      <c r="G8" s="934"/>
      <c r="H8" s="934"/>
      <c r="I8" s="934"/>
      <c r="J8" s="934"/>
      <c r="K8" s="41"/>
    </row>
    <row r="9" spans="1:11" ht="15" customHeight="1" hidden="1">
      <c r="A9" s="31" t="s">
        <v>382</v>
      </c>
      <c r="B9" s="31" t="s">
        <v>621</v>
      </c>
      <c r="C9" s="40">
        <v>247</v>
      </c>
      <c r="D9" s="40">
        <v>247</v>
      </c>
      <c r="E9" s="934">
        <v>58.4</v>
      </c>
      <c r="F9" s="934"/>
      <c r="G9" s="934">
        <v>47.2</v>
      </c>
      <c r="H9" s="934"/>
      <c r="I9" s="934">
        <v>11.3</v>
      </c>
      <c r="J9" s="934"/>
      <c r="K9" s="14" t="s">
        <v>487</v>
      </c>
    </row>
    <row r="10" spans="1:11" ht="15" customHeight="1" hidden="1">
      <c r="A10" s="31" t="s">
        <v>382</v>
      </c>
      <c r="B10" s="31" t="s">
        <v>622</v>
      </c>
      <c r="C10" s="40">
        <v>114</v>
      </c>
      <c r="D10" s="40">
        <v>114</v>
      </c>
      <c r="E10" s="934">
        <v>40.8</v>
      </c>
      <c r="F10" s="934"/>
      <c r="G10" s="934">
        <v>26.6</v>
      </c>
      <c r="H10" s="934"/>
      <c r="I10" s="934">
        <v>14.1</v>
      </c>
      <c r="J10" s="934"/>
      <c r="K10" s="14" t="s">
        <v>623</v>
      </c>
    </row>
    <row r="11" spans="1:11" ht="15" customHeight="1" hidden="1">
      <c r="A11" s="31"/>
      <c r="B11" s="31"/>
      <c r="C11" s="40"/>
      <c r="D11" s="40"/>
      <c r="E11" s="934"/>
      <c r="F11" s="934"/>
      <c r="G11" s="934"/>
      <c r="H11" s="934"/>
      <c r="I11" s="934"/>
      <c r="J11" s="934"/>
      <c r="K11" s="41"/>
    </row>
    <row r="12" spans="1:11" ht="15" customHeight="1">
      <c r="A12" s="31" t="s">
        <v>492</v>
      </c>
      <c r="B12" s="31" t="s">
        <v>621</v>
      </c>
      <c r="C12" s="40">
        <v>236</v>
      </c>
      <c r="D12" s="40">
        <v>236</v>
      </c>
      <c r="E12" s="934">
        <v>51.2</v>
      </c>
      <c r="F12" s="934"/>
      <c r="G12" s="934">
        <v>39.8</v>
      </c>
      <c r="H12" s="934"/>
      <c r="I12" s="934">
        <v>11.4</v>
      </c>
      <c r="J12" s="934"/>
      <c r="K12" s="14" t="s">
        <v>487</v>
      </c>
    </row>
    <row r="13" spans="1:11" ht="15" customHeight="1">
      <c r="A13" s="31" t="s">
        <v>492</v>
      </c>
      <c r="B13" s="31" t="s">
        <v>622</v>
      </c>
      <c r="C13" s="40">
        <v>96</v>
      </c>
      <c r="D13" s="40">
        <v>96</v>
      </c>
      <c r="E13" s="934">
        <v>54.6</v>
      </c>
      <c r="F13" s="934"/>
      <c r="G13" s="934">
        <v>31.2</v>
      </c>
      <c r="H13" s="934"/>
      <c r="I13" s="934">
        <v>23.3</v>
      </c>
      <c r="J13" s="934"/>
      <c r="K13" s="14" t="s">
        <v>623</v>
      </c>
    </row>
    <row r="14" spans="1:11" ht="15" customHeight="1">
      <c r="A14" s="31"/>
      <c r="B14" s="31"/>
      <c r="C14" s="14"/>
      <c r="D14" s="14"/>
      <c r="E14" s="934"/>
      <c r="F14" s="934"/>
      <c r="G14" s="934"/>
      <c r="H14" s="934"/>
      <c r="I14" s="934"/>
      <c r="J14" s="934"/>
      <c r="K14" s="41"/>
    </row>
    <row r="15" spans="1:11" ht="15" customHeight="1">
      <c r="A15" s="31" t="s">
        <v>493</v>
      </c>
      <c r="B15" s="31" t="s">
        <v>624</v>
      </c>
      <c r="C15" s="14">
        <v>212</v>
      </c>
      <c r="D15" s="14">
        <v>212</v>
      </c>
      <c r="E15" s="934">
        <v>51.6</v>
      </c>
      <c r="F15" s="934"/>
      <c r="G15" s="934">
        <v>42</v>
      </c>
      <c r="H15" s="934"/>
      <c r="I15" s="934">
        <v>9.7</v>
      </c>
      <c r="J15" s="934"/>
      <c r="K15" s="14" t="s">
        <v>487</v>
      </c>
    </row>
    <row r="16" spans="1:11" ht="15" customHeight="1">
      <c r="A16" s="31" t="s">
        <v>493</v>
      </c>
      <c r="B16" s="31" t="s">
        <v>622</v>
      </c>
      <c r="C16" s="14">
        <v>93</v>
      </c>
      <c r="D16" s="14">
        <v>93</v>
      </c>
      <c r="E16" s="934">
        <v>31.3</v>
      </c>
      <c r="F16" s="934"/>
      <c r="G16" s="934">
        <v>23</v>
      </c>
      <c r="H16" s="934"/>
      <c r="I16" s="934">
        <v>8.3</v>
      </c>
      <c r="J16" s="934"/>
      <c r="K16" s="14" t="s">
        <v>623</v>
      </c>
    </row>
    <row r="17" spans="1:11" ht="15" customHeight="1">
      <c r="A17" s="31"/>
      <c r="B17" s="31"/>
      <c r="C17" s="14"/>
      <c r="D17" s="14"/>
      <c r="E17" s="934"/>
      <c r="F17" s="934"/>
      <c r="G17" s="934"/>
      <c r="H17" s="934"/>
      <c r="I17" s="934"/>
      <c r="J17" s="934"/>
      <c r="K17" s="41"/>
    </row>
    <row r="18" spans="1:11" ht="15" customHeight="1">
      <c r="A18" s="42" t="s">
        <v>390</v>
      </c>
      <c r="B18" s="42" t="s">
        <v>625</v>
      </c>
      <c r="C18" s="14">
        <v>227</v>
      </c>
      <c r="D18" s="14">
        <v>227</v>
      </c>
      <c r="E18" s="934">
        <v>51.8</v>
      </c>
      <c r="F18" s="934"/>
      <c r="G18" s="934">
        <v>40.2</v>
      </c>
      <c r="H18" s="934"/>
      <c r="I18" s="934">
        <v>11.6</v>
      </c>
      <c r="J18" s="934"/>
      <c r="K18" s="14" t="s">
        <v>498</v>
      </c>
    </row>
    <row r="19" spans="1:11" ht="15" customHeight="1">
      <c r="A19" s="42" t="s">
        <v>390</v>
      </c>
      <c r="B19" s="42" t="s">
        <v>622</v>
      </c>
      <c r="C19" s="14">
        <v>96</v>
      </c>
      <c r="D19" s="14">
        <v>96</v>
      </c>
      <c r="E19" s="934">
        <v>46.4</v>
      </c>
      <c r="F19" s="934"/>
      <c r="G19" s="934">
        <v>28.2</v>
      </c>
      <c r="H19" s="934"/>
      <c r="I19" s="934">
        <v>18.2</v>
      </c>
      <c r="J19" s="934"/>
      <c r="K19" s="14" t="s">
        <v>623</v>
      </c>
    </row>
    <row r="20" spans="1:11" ht="15" customHeight="1">
      <c r="A20" s="42"/>
      <c r="B20" s="42"/>
      <c r="C20" s="14"/>
      <c r="D20" s="14"/>
      <c r="E20" s="95"/>
      <c r="F20" s="95"/>
      <c r="G20" s="95"/>
      <c r="H20" s="95"/>
      <c r="I20" s="95"/>
      <c r="J20" s="95"/>
      <c r="K20" s="14"/>
    </row>
    <row r="21" spans="1:11" ht="15" customHeight="1">
      <c r="A21" s="42" t="s">
        <v>495</v>
      </c>
      <c r="B21" s="42" t="s">
        <v>625</v>
      </c>
      <c r="C21" s="14">
        <v>272</v>
      </c>
      <c r="D21" s="14">
        <v>272</v>
      </c>
      <c r="E21" s="95"/>
      <c r="F21" s="95">
        <v>83.1</v>
      </c>
      <c r="G21" s="95"/>
      <c r="H21" s="95">
        <v>59.8</v>
      </c>
      <c r="I21" s="95"/>
      <c r="J21" s="95">
        <v>23.3</v>
      </c>
      <c r="K21" s="14" t="s">
        <v>631</v>
      </c>
    </row>
    <row r="22" spans="1:11" ht="15" customHeight="1">
      <c r="A22" s="42" t="s">
        <v>442</v>
      </c>
      <c r="B22" s="42" t="s">
        <v>625</v>
      </c>
      <c r="C22" s="14">
        <v>229</v>
      </c>
      <c r="D22" s="14">
        <v>229</v>
      </c>
      <c r="E22" s="95"/>
      <c r="F22" s="95">
        <v>60.2</v>
      </c>
      <c r="G22" s="95"/>
      <c r="H22" s="95">
        <v>41.6</v>
      </c>
      <c r="I22" s="95"/>
      <c r="J22" s="95">
        <v>18.6</v>
      </c>
      <c r="K22" s="14" t="s">
        <v>631</v>
      </c>
    </row>
    <row r="23" spans="1:11" ht="15" customHeight="1">
      <c r="A23" s="42" t="s">
        <v>647</v>
      </c>
      <c r="B23" s="42" t="s">
        <v>625</v>
      </c>
      <c r="C23" s="14">
        <v>200</v>
      </c>
      <c r="D23" s="14">
        <v>200</v>
      </c>
      <c r="E23" s="95"/>
      <c r="F23" s="95">
        <v>55.8</v>
      </c>
      <c r="G23" s="14"/>
      <c r="H23" s="195">
        <v>42.4</v>
      </c>
      <c r="I23" s="14"/>
      <c r="J23" s="195">
        <v>13.3</v>
      </c>
      <c r="K23" s="14" t="s">
        <v>631</v>
      </c>
    </row>
    <row r="24" spans="1:11" ht="15" customHeight="1">
      <c r="A24" s="42" t="s">
        <v>667</v>
      </c>
      <c r="B24" s="42" t="s">
        <v>625</v>
      </c>
      <c r="C24" s="14">
        <v>194</v>
      </c>
      <c r="D24" s="14">
        <v>194</v>
      </c>
      <c r="E24" s="95"/>
      <c r="F24" s="95">
        <v>62.1</v>
      </c>
      <c r="G24" s="95"/>
      <c r="H24" s="95">
        <v>45</v>
      </c>
      <c r="I24" s="95"/>
      <c r="J24" s="95">
        <v>17.1</v>
      </c>
      <c r="K24" s="14" t="s">
        <v>688</v>
      </c>
    </row>
    <row r="25" spans="1:11" ht="15" customHeight="1">
      <c r="A25" s="42" t="s">
        <v>690</v>
      </c>
      <c r="B25" s="42" t="s">
        <v>625</v>
      </c>
      <c r="C25" s="14">
        <v>165</v>
      </c>
      <c r="D25" s="14">
        <v>165</v>
      </c>
      <c r="E25" s="95"/>
      <c r="F25" s="95">
        <v>43.4</v>
      </c>
      <c r="G25" s="95"/>
      <c r="H25" s="95">
        <v>32.7</v>
      </c>
      <c r="I25" s="95"/>
      <c r="J25" s="95">
        <v>10.7</v>
      </c>
      <c r="K25" s="14" t="s">
        <v>152</v>
      </c>
    </row>
    <row r="26" spans="1:11" ht="15" customHeight="1">
      <c r="A26" s="42" t="s">
        <v>115</v>
      </c>
      <c r="B26" s="42" t="s">
        <v>625</v>
      </c>
      <c r="C26" s="14">
        <v>186</v>
      </c>
      <c r="D26" s="14">
        <v>186</v>
      </c>
      <c r="E26" s="95"/>
      <c r="F26" s="95">
        <v>48.4</v>
      </c>
      <c r="G26" s="95"/>
      <c r="H26" s="95">
        <v>34.2</v>
      </c>
      <c r="I26" s="95"/>
      <c r="J26" s="95">
        <v>14.2</v>
      </c>
      <c r="K26" s="14" t="s">
        <v>152</v>
      </c>
    </row>
    <row r="27" spans="1:11" ht="15" customHeight="1">
      <c r="A27" s="42" t="s">
        <v>767</v>
      </c>
      <c r="B27" s="42" t="s">
        <v>625</v>
      </c>
      <c r="C27" s="14">
        <v>175</v>
      </c>
      <c r="D27" s="14">
        <v>175</v>
      </c>
      <c r="E27" s="95"/>
      <c r="F27" s="95">
        <v>45.7</v>
      </c>
      <c r="G27" s="95"/>
      <c r="H27" s="95">
        <v>24.8</v>
      </c>
      <c r="I27" s="95"/>
      <c r="J27" s="95">
        <v>20.9</v>
      </c>
      <c r="K27" s="14" t="s">
        <v>152</v>
      </c>
    </row>
    <row r="28" spans="1:11" ht="15" customHeight="1">
      <c r="A28" s="42" t="s">
        <v>794</v>
      </c>
      <c r="B28" s="42" t="s">
        <v>625</v>
      </c>
      <c r="C28" s="14">
        <v>152</v>
      </c>
      <c r="D28" s="14">
        <v>152</v>
      </c>
      <c r="E28" s="95"/>
      <c r="F28" s="95">
        <v>45.8</v>
      </c>
      <c r="G28" s="95"/>
      <c r="H28" s="95">
        <v>33.3</v>
      </c>
      <c r="I28" s="95"/>
      <c r="J28" s="95">
        <v>12.5</v>
      </c>
      <c r="K28" s="14" t="s">
        <v>152</v>
      </c>
    </row>
    <row r="29" spans="1:11" ht="15" customHeight="1">
      <c r="A29" s="42" t="s">
        <v>986</v>
      </c>
      <c r="B29" s="42" t="s">
        <v>625</v>
      </c>
      <c r="C29" s="14">
        <v>160</v>
      </c>
      <c r="D29" s="14">
        <v>160</v>
      </c>
      <c r="F29" s="95">
        <v>55.5</v>
      </c>
      <c r="H29" s="95">
        <v>27.6</v>
      </c>
      <c r="I29" s="95"/>
      <c r="J29" s="95">
        <v>27.9</v>
      </c>
      <c r="K29" s="14" t="s">
        <v>152</v>
      </c>
    </row>
    <row r="30" spans="1:11" ht="15" customHeight="1">
      <c r="A30" s="42" t="s">
        <v>1002</v>
      </c>
      <c r="B30" s="42" t="s">
        <v>625</v>
      </c>
      <c r="C30" s="14">
        <v>149</v>
      </c>
      <c r="D30" s="14">
        <v>149</v>
      </c>
      <c r="F30" s="95">
        <v>35.1</v>
      </c>
      <c r="H30" s="95">
        <v>25.6</v>
      </c>
      <c r="I30" s="95"/>
      <c r="J30" s="95">
        <v>9.5</v>
      </c>
      <c r="K30" s="14" t="s">
        <v>152</v>
      </c>
    </row>
    <row r="31" spans="1:11" ht="15" customHeight="1">
      <c r="A31" s="42" t="s">
        <v>1023</v>
      </c>
      <c r="B31" s="42" t="s">
        <v>625</v>
      </c>
      <c r="C31" s="14">
        <v>122</v>
      </c>
      <c r="D31" s="14">
        <v>122</v>
      </c>
      <c r="F31" s="95">
        <v>34.8</v>
      </c>
      <c r="H31" s="95">
        <v>30.3</v>
      </c>
      <c r="I31" s="95"/>
      <c r="J31" s="95">
        <v>4.5</v>
      </c>
      <c r="K31" s="14" t="s">
        <v>388</v>
      </c>
    </row>
    <row r="32" spans="1:11" ht="15" customHeight="1">
      <c r="A32" s="42" t="s">
        <v>1039</v>
      </c>
      <c r="B32" s="42" t="s">
        <v>625</v>
      </c>
      <c r="C32" s="14">
        <v>152</v>
      </c>
      <c r="D32" s="14">
        <v>152</v>
      </c>
      <c r="F32" s="95">
        <v>41.3</v>
      </c>
      <c r="H32" s="95">
        <v>33.7</v>
      </c>
      <c r="I32" s="95"/>
      <c r="J32" s="95">
        <v>7.5</v>
      </c>
      <c r="K32" s="14" t="s">
        <v>1052</v>
      </c>
    </row>
    <row r="33" spans="1:11" ht="15" customHeight="1">
      <c r="A33" s="42" t="s">
        <v>1064</v>
      </c>
      <c r="B33" s="42" t="s">
        <v>625</v>
      </c>
      <c r="C33" s="14">
        <v>302</v>
      </c>
      <c r="D33" s="14">
        <v>302</v>
      </c>
      <c r="F33" s="95">
        <v>43.7</v>
      </c>
      <c r="H33" s="95">
        <v>24.2</v>
      </c>
      <c r="I33" s="95"/>
      <c r="J33" s="95">
        <v>19.5</v>
      </c>
      <c r="K33" s="14" t="s">
        <v>1052</v>
      </c>
    </row>
    <row r="34" spans="1:11" ht="15" customHeight="1">
      <c r="A34" s="42" t="s">
        <v>1077</v>
      </c>
      <c r="B34" s="42" t="s">
        <v>625</v>
      </c>
      <c r="C34" s="14">
        <v>121</v>
      </c>
      <c r="D34" s="14">
        <v>121</v>
      </c>
      <c r="F34" s="95">
        <v>33.69</v>
      </c>
      <c r="H34" s="95">
        <v>27.81</v>
      </c>
      <c r="I34" s="95"/>
      <c r="J34" s="95">
        <v>5.88</v>
      </c>
      <c r="K34" s="14" t="s">
        <v>388</v>
      </c>
    </row>
    <row r="35" spans="1:11" ht="15" customHeight="1">
      <c r="A35" s="42" t="s">
        <v>1160</v>
      </c>
      <c r="B35" s="42" t="s">
        <v>625</v>
      </c>
      <c r="C35" s="14">
        <v>125</v>
      </c>
      <c r="D35" s="14">
        <v>125</v>
      </c>
      <c r="F35" s="95">
        <v>32.8032</v>
      </c>
      <c r="H35" s="95">
        <v>27.2794</v>
      </c>
      <c r="I35" s="95"/>
      <c r="J35" s="95">
        <v>5.5238</v>
      </c>
      <c r="K35" s="14" t="s">
        <v>388</v>
      </c>
    </row>
    <row r="36" spans="1:11" ht="15" customHeight="1" thickBot="1">
      <c r="A36" s="42" t="s">
        <v>1096</v>
      </c>
      <c r="B36" s="42" t="s">
        <v>625</v>
      </c>
      <c r="C36" s="14">
        <v>145</v>
      </c>
      <c r="D36" s="14">
        <v>145</v>
      </c>
      <c r="F36" s="95">
        <v>46.4</v>
      </c>
      <c r="H36" s="95">
        <v>38.85</v>
      </c>
      <c r="I36" s="95"/>
      <c r="J36" s="95">
        <v>9.56</v>
      </c>
      <c r="K36" s="14" t="s">
        <v>388</v>
      </c>
    </row>
    <row r="37" spans="1:11" ht="15" customHeight="1">
      <c r="A37" s="471" t="s">
        <v>626</v>
      </c>
      <c r="B37" s="472"/>
      <c r="C37" s="472"/>
      <c r="D37" s="472"/>
      <c r="E37" s="472"/>
      <c r="F37" s="472"/>
      <c r="G37" s="472"/>
      <c r="H37" s="533" t="s">
        <v>979</v>
      </c>
      <c r="I37" s="193"/>
      <c r="J37" s="193"/>
      <c r="K37" s="193"/>
    </row>
    <row r="38" spans="1:11" ht="15" customHeight="1">
      <c r="A38" s="3" t="s">
        <v>628</v>
      </c>
      <c r="I38" s="4"/>
      <c r="J38" s="4"/>
      <c r="K38" s="528" t="s">
        <v>783</v>
      </c>
    </row>
    <row r="39" ht="15" customHeight="1">
      <c r="A39" s="3"/>
    </row>
    <row r="40" spans="1:5" ht="15" customHeight="1">
      <c r="A40" s="814" t="s">
        <v>629</v>
      </c>
      <c r="B40" s="814"/>
      <c r="C40" s="814"/>
      <c r="D40" s="814"/>
      <c r="E40" s="814"/>
    </row>
    <row r="41" spans="1:11" ht="18.75" customHeight="1" thickBot="1">
      <c r="A41" s="874"/>
      <c r="B41" s="874"/>
      <c r="C41" s="874"/>
      <c r="D41" s="874"/>
      <c r="E41" s="874"/>
      <c r="K41" s="429" t="s">
        <v>613</v>
      </c>
    </row>
    <row r="42" spans="1:11" ht="21" customHeight="1" thickTop="1">
      <c r="A42" s="380" t="s">
        <v>614</v>
      </c>
      <c r="B42" s="930" t="s">
        <v>615</v>
      </c>
      <c r="C42" s="930" t="s">
        <v>619</v>
      </c>
      <c r="D42" s="930" t="s">
        <v>630</v>
      </c>
      <c r="E42" s="932" t="s">
        <v>766</v>
      </c>
      <c r="F42" s="930" t="s">
        <v>146</v>
      </c>
      <c r="G42" s="929" t="s">
        <v>147</v>
      </c>
      <c r="H42" s="929" t="s">
        <v>148</v>
      </c>
      <c r="I42" s="929" t="s">
        <v>149</v>
      </c>
      <c r="J42" s="930" t="s">
        <v>150</v>
      </c>
      <c r="K42" s="931" t="s">
        <v>545</v>
      </c>
    </row>
    <row r="43" spans="1:11" ht="21" customHeight="1">
      <c r="A43" s="382" t="s">
        <v>151</v>
      </c>
      <c r="B43" s="871"/>
      <c r="C43" s="871"/>
      <c r="D43" s="871"/>
      <c r="E43" s="933"/>
      <c r="F43" s="871"/>
      <c r="G43" s="869"/>
      <c r="H43" s="869"/>
      <c r="I43" s="869"/>
      <c r="J43" s="871"/>
      <c r="K43" s="870"/>
    </row>
    <row r="44" spans="1:11" ht="15" customHeight="1" hidden="1">
      <c r="A44" s="12" t="s">
        <v>490</v>
      </c>
      <c r="B44" s="12" t="s">
        <v>621</v>
      </c>
      <c r="C44" s="44">
        <v>9.6</v>
      </c>
      <c r="D44" s="44">
        <v>4.4</v>
      </c>
      <c r="E44" s="44">
        <v>0.3</v>
      </c>
      <c r="F44" s="45" t="s">
        <v>487</v>
      </c>
      <c r="G44" s="45" t="s">
        <v>487</v>
      </c>
      <c r="H44" s="44">
        <v>0.1</v>
      </c>
      <c r="I44" s="44">
        <v>4.1</v>
      </c>
      <c r="J44" s="44">
        <v>0.6</v>
      </c>
      <c r="K44" s="44">
        <v>0.1</v>
      </c>
    </row>
    <row r="45" spans="1:11" ht="15" customHeight="1" hidden="1">
      <c r="A45" s="31" t="s">
        <v>490</v>
      </c>
      <c r="B45" s="31" t="s">
        <v>622</v>
      </c>
      <c r="C45" s="46">
        <v>3.7</v>
      </c>
      <c r="D45" s="46">
        <v>1.1</v>
      </c>
      <c r="E45" s="47" t="s">
        <v>152</v>
      </c>
      <c r="F45" s="47" t="s">
        <v>152</v>
      </c>
      <c r="G45" s="47" t="s">
        <v>152</v>
      </c>
      <c r="H45" s="46">
        <v>0.1</v>
      </c>
      <c r="I45" s="46">
        <v>0.6</v>
      </c>
      <c r="J45" s="46">
        <v>1.9</v>
      </c>
      <c r="K45" s="47" t="s">
        <v>152</v>
      </c>
    </row>
    <row r="46" spans="1:11" ht="15" customHeight="1" hidden="1">
      <c r="A46" s="31"/>
      <c r="B46" s="31"/>
      <c r="C46" s="46"/>
      <c r="D46" s="46"/>
      <c r="E46" s="47"/>
      <c r="F46" s="47"/>
      <c r="G46" s="47"/>
      <c r="H46" s="46"/>
      <c r="I46" s="46"/>
      <c r="J46" s="46"/>
      <c r="K46" s="47"/>
    </row>
    <row r="47" spans="1:11" ht="15" customHeight="1" hidden="1">
      <c r="A47" s="31" t="s">
        <v>382</v>
      </c>
      <c r="B47" s="31" t="s">
        <v>621</v>
      </c>
      <c r="C47" s="46">
        <v>12.1</v>
      </c>
      <c r="D47" s="46">
        <v>6.1</v>
      </c>
      <c r="E47" s="46">
        <v>0.9</v>
      </c>
      <c r="F47" s="47" t="s">
        <v>487</v>
      </c>
      <c r="G47" s="47" t="s">
        <v>487</v>
      </c>
      <c r="H47" s="47" t="s">
        <v>487</v>
      </c>
      <c r="I47" s="46">
        <v>5.1</v>
      </c>
      <c r="J47" s="47" t="s">
        <v>487</v>
      </c>
      <c r="K47" s="47" t="s">
        <v>487</v>
      </c>
    </row>
    <row r="48" spans="1:11" ht="15" customHeight="1" hidden="1">
      <c r="A48" s="31" t="s">
        <v>382</v>
      </c>
      <c r="B48" s="31" t="s">
        <v>622</v>
      </c>
      <c r="C48" s="46">
        <v>4.4</v>
      </c>
      <c r="D48" s="46">
        <v>1.3</v>
      </c>
      <c r="E48" s="47" t="s">
        <v>153</v>
      </c>
      <c r="F48" s="47" t="s">
        <v>153</v>
      </c>
      <c r="G48" s="46">
        <v>0.1</v>
      </c>
      <c r="H48" s="46">
        <v>0</v>
      </c>
      <c r="I48" s="46">
        <v>1.3</v>
      </c>
      <c r="J48" s="46">
        <v>1.4</v>
      </c>
      <c r="K48" s="46">
        <v>0.2</v>
      </c>
    </row>
    <row r="49" spans="1:11" ht="15" customHeight="1" hidden="1">
      <c r="A49" s="31"/>
      <c r="B49" s="31"/>
      <c r="C49" s="46"/>
      <c r="D49" s="46"/>
      <c r="E49" s="47"/>
      <c r="F49" s="47"/>
      <c r="G49" s="46"/>
      <c r="H49" s="46"/>
      <c r="I49" s="46"/>
      <c r="J49" s="46"/>
      <c r="K49" s="46"/>
    </row>
    <row r="50" spans="1:11" ht="15" customHeight="1">
      <c r="A50" s="31" t="s">
        <v>492</v>
      </c>
      <c r="B50" s="31" t="s">
        <v>621</v>
      </c>
      <c r="C50" s="47">
        <v>8.8</v>
      </c>
      <c r="D50" s="47">
        <v>4</v>
      </c>
      <c r="E50" s="47" t="s">
        <v>487</v>
      </c>
      <c r="F50" s="47" t="s">
        <v>487</v>
      </c>
      <c r="G50" s="47" t="s">
        <v>487</v>
      </c>
      <c r="H50" s="47" t="s">
        <v>487</v>
      </c>
      <c r="I50" s="47">
        <v>3.6</v>
      </c>
      <c r="J50" s="47">
        <v>1</v>
      </c>
      <c r="K50" s="47">
        <v>0.2</v>
      </c>
    </row>
    <row r="51" spans="1:11" ht="15" customHeight="1">
      <c r="A51" s="31" t="s">
        <v>492</v>
      </c>
      <c r="B51" s="31" t="s">
        <v>622</v>
      </c>
      <c r="C51" s="47">
        <v>3.8</v>
      </c>
      <c r="D51" s="47">
        <v>0.7</v>
      </c>
      <c r="E51" s="47">
        <v>1.8</v>
      </c>
      <c r="F51" s="47" t="s">
        <v>153</v>
      </c>
      <c r="G51" s="47" t="s">
        <v>153</v>
      </c>
      <c r="H51" s="47" t="s">
        <v>153</v>
      </c>
      <c r="I51" s="47">
        <v>0.3</v>
      </c>
      <c r="J51" s="47">
        <v>0.7</v>
      </c>
      <c r="K51" s="47">
        <v>0.4</v>
      </c>
    </row>
    <row r="52" spans="1:11" ht="15" customHeight="1">
      <c r="A52" s="31"/>
      <c r="B52" s="31"/>
      <c r="C52" s="47"/>
      <c r="D52" s="47"/>
      <c r="E52" s="47"/>
      <c r="F52" s="47"/>
      <c r="G52" s="47"/>
      <c r="H52" s="47"/>
      <c r="I52" s="47"/>
      <c r="J52" s="47"/>
      <c r="K52" s="47"/>
    </row>
    <row r="53" spans="1:11" ht="15" customHeight="1">
      <c r="A53" s="31" t="s">
        <v>493</v>
      </c>
      <c r="B53" s="31" t="s">
        <v>624</v>
      </c>
      <c r="C53" s="47">
        <v>8.1</v>
      </c>
      <c r="D53" s="47">
        <v>4.6</v>
      </c>
      <c r="E53" s="47">
        <v>0.2</v>
      </c>
      <c r="F53" s="47" t="s">
        <v>487</v>
      </c>
      <c r="G53" s="47">
        <v>0.1</v>
      </c>
      <c r="H53" s="47" t="s">
        <v>487</v>
      </c>
      <c r="I53" s="47">
        <v>3</v>
      </c>
      <c r="J53" s="47" t="s">
        <v>487</v>
      </c>
      <c r="K53" s="47">
        <v>0.1</v>
      </c>
    </row>
    <row r="54" spans="1:11" ht="15" customHeight="1">
      <c r="A54" s="31" t="s">
        <v>493</v>
      </c>
      <c r="B54" s="31" t="s">
        <v>622</v>
      </c>
      <c r="C54" s="47">
        <v>4.2</v>
      </c>
      <c r="D54" s="47">
        <v>1.3</v>
      </c>
      <c r="E54" s="47" t="s">
        <v>153</v>
      </c>
      <c r="F54" s="47" t="s">
        <v>153</v>
      </c>
      <c r="G54" s="47" t="s">
        <v>153</v>
      </c>
      <c r="H54" s="47" t="s">
        <v>153</v>
      </c>
      <c r="I54" s="47">
        <v>1.5</v>
      </c>
      <c r="J54" s="47">
        <v>0.6</v>
      </c>
      <c r="K54" s="47">
        <v>0.7</v>
      </c>
    </row>
    <row r="55" spans="1:11" ht="15" customHeight="1">
      <c r="A55" s="31"/>
      <c r="B55" s="31"/>
      <c r="C55" s="47"/>
      <c r="D55" s="47"/>
      <c r="E55" s="47"/>
      <c r="F55" s="47"/>
      <c r="G55" s="47"/>
      <c r="H55" s="47"/>
      <c r="I55" s="47"/>
      <c r="J55" s="47"/>
      <c r="K55" s="47"/>
    </row>
    <row r="56" spans="1:11" ht="15" customHeight="1">
      <c r="A56" s="42" t="s">
        <v>390</v>
      </c>
      <c r="B56" s="42" t="s">
        <v>625</v>
      </c>
      <c r="C56" s="47">
        <v>8.3</v>
      </c>
      <c r="D56" s="47">
        <v>4.4</v>
      </c>
      <c r="E56" s="47">
        <v>0.3</v>
      </c>
      <c r="F56" s="47" t="s">
        <v>498</v>
      </c>
      <c r="G56" s="47" t="s">
        <v>498</v>
      </c>
      <c r="H56" s="47" t="s">
        <v>498</v>
      </c>
      <c r="I56" s="47">
        <v>3.2</v>
      </c>
      <c r="J56" s="47">
        <v>0.2</v>
      </c>
      <c r="K56" s="47">
        <v>0.2</v>
      </c>
    </row>
    <row r="57" spans="1:11" ht="15" customHeight="1">
      <c r="A57" s="42" t="s">
        <v>390</v>
      </c>
      <c r="B57" s="42" t="s">
        <v>622</v>
      </c>
      <c r="C57" s="47">
        <v>2.8</v>
      </c>
      <c r="D57" s="47">
        <v>1</v>
      </c>
      <c r="E57" s="47" t="s">
        <v>153</v>
      </c>
      <c r="F57" s="47" t="s">
        <v>153</v>
      </c>
      <c r="G57" s="47">
        <v>0.3</v>
      </c>
      <c r="H57" s="47" t="s">
        <v>153</v>
      </c>
      <c r="I57" s="47">
        <v>1.4</v>
      </c>
      <c r="J57" s="47">
        <v>0.1</v>
      </c>
      <c r="K57" s="47" t="s">
        <v>153</v>
      </c>
    </row>
    <row r="58" spans="1:11" ht="15" customHeight="1">
      <c r="A58" s="42"/>
      <c r="B58" s="42"/>
      <c r="C58" s="47"/>
      <c r="D58" s="47"/>
      <c r="E58" s="47"/>
      <c r="F58" s="47"/>
      <c r="G58" s="47"/>
      <c r="H58" s="47"/>
      <c r="I58" s="47"/>
      <c r="J58" s="47"/>
      <c r="K58" s="47"/>
    </row>
    <row r="59" spans="1:11" ht="15" customHeight="1">
      <c r="A59" s="42" t="s">
        <v>495</v>
      </c>
      <c r="B59" s="42" t="s">
        <v>625</v>
      </c>
      <c r="C59" s="47">
        <v>10.8</v>
      </c>
      <c r="D59" s="47">
        <v>4.8</v>
      </c>
      <c r="E59" s="47">
        <v>0.4</v>
      </c>
      <c r="F59" s="47" t="s">
        <v>153</v>
      </c>
      <c r="G59" s="47" t="s">
        <v>153</v>
      </c>
      <c r="H59" s="47" t="s">
        <v>153</v>
      </c>
      <c r="I59" s="47">
        <v>5.1</v>
      </c>
      <c r="J59" s="47">
        <v>0.4</v>
      </c>
      <c r="K59" s="47">
        <v>0.1</v>
      </c>
    </row>
    <row r="60" spans="1:11" ht="15" customHeight="1">
      <c r="A60" s="42" t="s">
        <v>442</v>
      </c>
      <c r="B60" s="42" t="s">
        <v>625</v>
      </c>
      <c r="C60" s="47">
        <v>10.4</v>
      </c>
      <c r="D60" s="47">
        <v>6</v>
      </c>
      <c r="E60" s="47" t="s">
        <v>631</v>
      </c>
      <c r="F60" s="47" t="s">
        <v>153</v>
      </c>
      <c r="G60" s="47" t="s">
        <v>153</v>
      </c>
      <c r="H60" s="47">
        <v>0.2</v>
      </c>
      <c r="I60" s="47">
        <v>4.2</v>
      </c>
      <c r="J60" s="47" t="s">
        <v>631</v>
      </c>
      <c r="K60" s="47" t="s">
        <v>662</v>
      </c>
    </row>
    <row r="61" spans="1:11" ht="15" customHeight="1">
      <c r="A61" s="42" t="s">
        <v>647</v>
      </c>
      <c r="B61" s="42" t="s">
        <v>625</v>
      </c>
      <c r="C61" s="47">
        <v>9</v>
      </c>
      <c r="D61" s="47">
        <v>4.3</v>
      </c>
      <c r="E61" s="47">
        <v>1</v>
      </c>
      <c r="F61" s="47" t="s">
        <v>153</v>
      </c>
      <c r="G61" s="47" t="s">
        <v>153</v>
      </c>
      <c r="H61" s="47" t="s">
        <v>153</v>
      </c>
      <c r="I61" s="47">
        <v>3.7</v>
      </c>
      <c r="J61" s="47" t="s">
        <v>153</v>
      </c>
      <c r="K61" s="47">
        <v>0</v>
      </c>
    </row>
    <row r="62" spans="1:11" ht="15" customHeight="1">
      <c r="A62" s="42" t="s">
        <v>667</v>
      </c>
      <c r="B62" s="42" t="s">
        <v>625</v>
      </c>
      <c r="C62" s="47">
        <v>7.5</v>
      </c>
      <c r="D62" s="47">
        <v>4.1</v>
      </c>
      <c r="E62" s="47" t="s">
        <v>388</v>
      </c>
      <c r="F62" s="47"/>
      <c r="G62" s="47" t="s">
        <v>388</v>
      </c>
      <c r="H62" s="47" t="s">
        <v>388</v>
      </c>
      <c r="I62" s="47">
        <v>2.8</v>
      </c>
      <c r="J62" s="47">
        <v>0.4</v>
      </c>
      <c r="K62" s="47">
        <v>0.2</v>
      </c>
    </row>
    <row r="63" spans="1:11" ht="15" customHeight="1">
      <c r="A63" s="42" t="s">
        <v>690</v>
      </c>
      <c r="B63" s="42" t="s">
        <v>625</v>
      </c>
      <c r="C63" s="47">
        <v>9.1</v>
      </c>
      <c r="D63" s="47">
        <v>3.5</v>
      </c>
      <c r="E63" s="47" t="s">
        <v>152</v>
      </c>
      <c r="F63" s="47" t="s">
        <v>152</v>
      </c>
      <c r="G63" s="47" t="s">
        <v>152</v>
      </c>
      <c r="H63" s="47">
        <v>0</v>
      </c>
      <c r="I63" s="47">
        <v>5</v>
      </c>
      <c r="J63" s="47">
        <v>0.5</v>
      </c>
      <c r="K63" s="47">
        <v>0.1</v>
      </c>
    </row>
    <row r="64" spans="1:11" ht="15" customHeight="1">
      <c r="A64" s="42" t="s">
        <v>115</v>
      </c>
      <c r="B64" s="42" t="s">
        <v>625</v>
      </c>
      <c r="C64" s="47">
        <v>14.2</v>
      </c>
      <c r="D64" s="47">
        <v>3.8</v>
      </c>
      <c r="E64" s="47">
        <v>0.9</v>
      </c>
      <c r="F64" s="47">
        <v>0.1</v>
      </c>
      <c r="G64" s="47" t="s">
        <v>152</v>
      </c>
      <c r="H64" s="47">
        <v>2.2</v>
      </c>
      <c r="I64" s="47">
        <v>4.9</v>
      </c>
      <c r="J64" s="47">
        <v>1.2</v>
      </c>
      <c r="K64" s="47">
        <v>1.2</v>
      </c>
    </row>
    <row r="65" spans="1:11" ht="15" customHeight="1">
      <c r="A65" s="42" t="s">
        <v>767</v>
      </c>
      <c r="B65" s="42" t="s">
        <v>625</v>
      </c>
      <c r="C65" s="47">
        <v>15.8</v>
      </c>
      <c r="D65" s="47">
        <v>2.6</v>
      </c>
      <c r="E65" s="47">
        <v>0.1</v>
      </c>
      <c r="F65" s="47" t="s">
        <v>152</v>
      </c>
      <c r="G65" s="47" t="s">
        <v>152</v>
      </c>
      <c r="H65" s="47">
        <v>4.7</v>
      </c>
      <c r="I65" s="47">
        <v>7</v>
      </c>
      <c r="J65" s="47">
        <v>1.2</v>
      </c>
      <c r="K65" s="47">
        <v>0.2</v>
      </c>
    </row>
    <row r="66" spans="1:11" ht="15" customHeight="1">
      <c r="A66" s="42" t="s">
        <v>794</v>
      </c>
      <c r="B66" s="42" t="s">
        <v>625</v>
      </c>
      <c r="C66" s="47">
        <v>16.2</v>
      </c>
      <c r="D66" s="47">
        <v>4.3</v>
      </c>
      <c r="E66" s="47">
        <v>0</v>
      </c>
      <c r="F66" s="47">
        <v>0</v>
      </c>
      <c r="G66" s="47">
        <v>0.3</v>
      </c>
      <c r="H66" s="47">
        <v>0.3</v>
      </c>
      <c r="I66" s="47">
        <v>5.5</v>
      </c>
      <c r="J66" s="47">
        <v>2.6</v>
      </c>
      <c r="K66" s="47">
        <v>3</v>
      </c>
    </row>
    <row r="67" spans="1:11" ht="15" customHeight="1">
      <c r="A67" s="42" t="s">
        <v>986</v>
      </c>
      <c r="B67" s="42" t="s">
        <v>625</v>
      </c>
      <c r="C67" s="47">
        <v>22.2</v>
      </c>
      <c r="D67" s="47">
        <v>4.8</v>
      </c>
      <c r="E67" s="47">
        <v>4.8</v>
      </c>
      <c r="F67" s="47">
        <v>0</v>
      </c>
      <c r="G67" s="47">
        <v>0.6</v>
      </c>
      <c r="H67" s="47">
        <v>0.6</v>
      </c>
      <c r="I67" s="47">
        <v>7.699999999999998</v>
      </c>
      <c r="J67" s="47">
        <v>3</v>
      </c>
      <c r="K67" s="47">
        <v>0.7</v>
      </c>
    </row>
    <row r="68" spans="1:11" ht="15" customHeight="1">
      <c r="A68" s="42" t="s">
        <v>1002</v>
      </c>
      <c r="B68" s="42" t="s">
        <v>625</v>
      </c>
      <c r="C68" s="47">
        <v>32.00000000000001</v>
      </c>
      <c r="D68" s="47">
        <v>5.4</v>
      </c>
      <c r="E68" s="47">
        <v>8.4</v>
      </c>
      <c r="F68" s="47">
        <v>0</v>
      </c>
      <c r="G68" s="47">
        <v>0.8</v>
      </c>
      <c r="H68" s="47">
        <v>2.3</v>
      </c>
      <c r="I68" s="47">
        <v>8.8</v>
      </c>
      <c r="J68" s="47">
        <v>5.6</v>
      </c>
      <c r="K68" s="47">
        <v>0.7</v>
      </c>
    </row>
    <row r="69" spans="1:11" ht="15" customHeight="1">
      <c r="A69" s="42" t="s">
        <v>1023</v>
      </c>
      <c r="B69" s="42" t="s">
        <v>625</v>
      </c>
      <c r="C69" s="47">
        <v>15.7</v>
      </c>
      <c r="D69" s="47">
        <v>4.8</v>
      </c>
      <c r="E69" s="47">
        <v>1.4</v>
      </c>
      <c r="F69" s="47">
        <v>0</v>
      </c>
      <c r="G69" s="47">
        <v>0</v>
      </c>
      <c r="H69" s="47">
        <v>0.1</v>
      </c>
      <c r="I69" s="47">
        <v>0.6</v>
      </c>
      <c r="J69" s="47">
        <v>5.8</v>
      </c>
      <c r="K69" s="47">
        <v>3</v>
      </c>
    </row>
    <row r="70" spans="1:11" ht="15" customHeight="1">
      <c r="A70" s="42" t="s">
        <v>1039</v>
      </c>
      <c r="B70" s="42" t="s">
        <v>625</v>
      </c>
      <c r="C70" s="47">
        <v>31.2</v>
      </c>
      <c r="D70" s="47">
        <v>4.8</v>
      </c>
      <c r="E70" s="47">
        <v>1</v>
      </c>
      <c r="F70" s="47">
        <v>1.1</v>
      </c>
      <c r="G70" s="47">
        <v>4.5</v>
      </c>
      <c r="H70" s="47">
        <v>0.6</v>
      </c>
      <c r="I70" s="47">
        <v>6.5</v>
      </c>
      <c r="J70" s="47">
        <v>12.3</v>
      </c>
      <c r="K70" s="47">
        <v>0.4</v>
      </c>
    </row>
    <row r="71" spans="1:11" ht="15" customHeight="1">
      <c r="A71" s="42" t="s">
        <v>1064</v>
      </c>
      <c r="B71" s="42" t="s">
        <v>625</v>
      </c>
      <c r="C71" s="47">
        <v>17.7</v>
      </c>
      <c r="D71" s="47">
        <v>5.3</v>
      </c>
      <c r="E71" s="47">
        <v>0</v>
      </c>
      <c r="F71" s="47">
        <v>0</v>
      </c>
      <c r="G71" s="47">
        <v>0.3</v>
      </c>
      <c r="H71" s="47">
        <v>0.1</v>
      </c>
      <c r="I71" s="47">
        <v>1.5</v>
      </c>
      <c r="J71" s="47">
        <v>5.5</v>
      </c>
      <c r="K71" s="47">
        <v>5.2</v>
      </c>
    </row>
    <row r="72" spans="1:11" ht="15" customHeight="1">
      <c r="A72" s="42" t="s">
        <v>1077</v>
      </c>
      <c r="B72" s="42" t="s">
        <v>625</v>
      </c>
      <c r="C72" s="47">
        <v>16.2</v>
      </c>
      <c r="D72" s="47">
        <v>5.5</v>
      </c>
      <c r="E72" s="47">
        <v>2</v>
      </c>
      <c r="F72" s="47">
        <v>0</v>
      </c>
      <c r="G72" s="47">
        <v>0</v>
      </c>
      <c r="H72" s="47">
        <v>0</v>
      </c>
      <c r="I72" s="47">
        <v>0.3</v>
      </c>
      <c r="J72" s="47">
        <v>8.5</v>
      </c>
      <c r="K72" s="47">
        <v>0</v>
      </c>
    </row>
    <row r="73" spans="1:11" ht="15" customHeight="1">
      <c r="A73" s="42" t="s">
        <v>1160</v>
      </c>
      <c r="B73" s="42" t="s">
        <v>625</v>
      </c>
      <c r="C73" s="47">
        <v>15.6643</v>
      </c>
      <c r="D73" s="47">
        <v>4.2805</v>
      </c>
      <c r="E73" s="47">
        <v>1.4065</v>
      </c>
      <c r="F73" s="47">
        <v>0</v>
      </c>
      <c r="G73" s="47">
        <v>0</v>
      </c>
      <c r="H73" s="47">
        <v>0.0035</v>
      </c>
      <c r="I73" s="47">
        <v>3.994</v>
      </c>
      <c r="J73" s="47">
        <v>5.9798</v>
      </c>
      <c r="K73" s="47">
        <v>0</v>
      </c>
    </row>
    <row r="74" spans="1:11" ht="15" customHeight="1" thickBot="1">
      <c r="A74" s="42" t="s">
        <v>1096</v>
      </c>
      <c r="B74" s="42" t="s">
        <v>625</v>
      </c>
      <c r="C74" s="47">
        <v>20</v>
      </c>
      <c r="D74" s="47">
        <v>5.7</v>
      </c>
      <c r="E74" s="47">
        <v>1.4</v>
      </c>
      <c r="F74" s="47">
        <v>0</v>
      </c>
      <c r="G74" s="47">
        <v>0</v>
      </c>
      <c r="H74" s="47">
        <v>0.0035</v>
      </c>
      <c r="I74" s="47">
        <v>7</v>
      </c>
      <c r="J74" s="47">
        <v>5.9</v>
      </c>
      <c r="K74" s="47">
        <v>0</v>
      </c>
    </row>
    <row r="75" spans="1:11" ht="15" customHeight="1">
      <c r="A75" s="473"/>
      <c r="B75" s="473"/>
      <c r="C75" s="474"/>
      <c r="D75" s="474"/>
      <c r="E75" s="475"/>
      <c r="F75" s="475"/>
      <c r="G75" s="475"/>
      <c r="H75" s="475"/>
      <c r="I75" s="475"/>
      <c r="J75" s="475"/>
      <c r="K75" s="534" t="s">
        <v>705</v>
      </c>
    </row>
    <row r="76" spans="1:11" ht="15" customHeight="1">
      <c r="A76" s="18" t="s">
        <v>154</v>
      </c>
      <c r="H76" s="43"/>
      <c r="I76" s="43"/>
      <c r="J76" s="43"/>
      <c r="K76" s="43"/>
    </row>
    <row r="77" ht="15" customHeight="1">
      <c r="A77" s="3" t="s">
        <v>628</v>
      </c>
    </row>
    <row r="78" ht="15" customHeight="1">
      <c r="A78" s="3"/>
    </row>
    <row r="79" ht="15" customHeight="1">
      <c r="A79" s="3"/>
    </row>
    <row r="80" spans="1:11" ht="15" customHeight="1">
      <c r="A80" s="797" t="s">
        <v>138</v>
      </c>
      <c r="B80" s="797"/>
      <c r="C80" s="797"/>
      <c r="D80" s="797"/>
      <c r="E80" s="797"/>
      <c r="F80" s="797"/>
      <c r="G80" s="797"/>
      <c r="H80" s="797"/>
      <c r="I80" s="797"/>
      <c r="J80" s="797"/>
      <c r="K80" s="797"/>
    </row>
    <row r="81" ht="15" customHeight="1">
      <c r="A81" s="3"/>
    </row>
  </sheetData>
  <sheetProtection/>
  <mergeCells count="64">
    <mergeCell ref="A1:E2"/>
    <mergeCell ref="B3:B5"/>
    <mergeCell ref="C3:K3"/>
    <mergeCell ref="E5:F5"/>
    <mergeCell ref="G5:H5"/>
    <mergeCell ref="I5:J5"/>
    <mergeCell ref="E4:J4"/>
    <mergeCell ref="C4:C5"/>
    <mergeCell ref="D4:D5"/>
    <mergeCell ref="E7:F7"/>
    <mergeCell ref="G7:H7"/>
    <mergeCell ref="I7:J7"/>
    <mergeCell ref="K4:K5"/>
    <mergeCell ref="E6:F6"/>
    <mergeCell ref="G6:H6"/>
    <mergeCell ref="I6:J6"/>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G42:G43"/>
    <mergeCell ref="H42:H43"/>
    <mergeCell ref="E18:F18"/>
    <mergeCell ref="G18:H18"/>
    <mergeCell ref="I18:J18"/>
    <mergeCell ref="E19:F19"/>
    <mergeCell ref="G19:H19"/>
    <mergeCell ref="I19:J19"/>
    <mergeCell ref="A80:K80"/>
    <mergeCell ref="I42:I43"/>
    <mergeCell ref="J42:J43"/>
    <mergeCell ref="K42:K43"/>
    <mergeCell ref="A40:E41"/>
    <mergeCell ref="B42:B43"/>
    <mergeCell ref="C42:C43"/>
    <mergeCell ref="D42:D43"/>
    <mergeCell ref="E42:E43"/>
    <mergeCell ref="F42:F43"/>
  </mergeCells>
  <printOptions/>
  <pageMargins left="0.984251968503937" right="0.5905511811023623" top="0.7874015748031497" bottom="0.3937007874015748" header="0.5118110236220472" footer="0.5118110236220472"/>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AC70"/>
  <sheetViews>
    <sheetView zoomScalePageLayoutView="0" workbookViewId="0" topLeftCell="A1">
      <selection activeCell="Q69" sqref="Q69"/>
    </sheetView>
  </sheetViews>
  <sheetFormatPr defaultColWidth="4.25390625" defaultRowHeight="17.25" customHeight="1"/>
  <cols>
    <col min="1" max="22" width="3.875" style="0" customWidth="1"/>
    <col min="23" max="23" width="5.50390625" style="0" bestFit="1" customWidth="1"/>
  </cols>
  <sheetData>
    <row r="1" spans="1:20" ht="17.25" customHeight="1">
      <c r="A1" s="606" t="s">
        <v>156</v>
      </c>
      <c r="B1" s="606"/>
      <c r="C1" s="606"/>
      <c r="D1" s="606"/>
      <c r="E1" s="606"/>
      <c r="F1" s="606"/>
      <c r="G1" s="606"/>
      <c r="H1" s="606"/>
      <c r="I1" s="606"/>
      <c r="J1" s="606"/>
      <c r="K1" s="606"/>
      <c r="L1" s="606"/>
      <c r="M1" s="24"/>
      <c r="N1" s="24"/>
      <c r="O1" s="24"/>
      <c r="P1" s="24"/>
      <c r="Q1" s="24"/>
      <c r="R1" s="24"/>
      <c r="S1" s="24"/>
      <c r="T1" s="24"/>
    </row>
    <row r="2" spans="1:22" ht="17.25" customHeight="1" thickBot="1">
      <c r="A2" s="846"/>
      <c r="B2" s="846"/>
      <c r="C2" s="846"/>
      <c r="D2" s="846"/>
      <c r="E2" s="846"/>
      <c r="F2" s="846"/>
      <c r="G2" s="846"/>
      <c r="H2" s="846"/>
      <c r="I2" s="846"/>
      <c r="J2" s="846"/>
      <c r="K2" s="846"/>
      <c r="L2" s="846"/>
      <c r="M2" s="181"/>
      <c r="N2" s="181"/>
      <c r="O2" s="181"/>
      <c r="P2" s="181"/>
      <c r="Q2" s="181"/>
      <c r="R2" s="181"/>
      <c r="S2" s="181"/>
      <c r="T2" s="181"/>
      <c r="V2" s="345" t="s">
        <v>157</v>
      </c>
    </row>
    <row r="3" spans="1:22" ht="17.25" customHeight="1" thickTop="1">
      <c r="A3" s="374"/>
      <c r="B3" s="399" t="s">
        <v>158</v>
      </c>
      <c r="C3" s="1010" t="s">
        <v>159</v>
      </c>
      <c r="D3" s="1010"/>
      <c r="E3" s="850" t="s">
        <v>160</v>
      </c>
      <c r="F3" s="1012"/>
      <c r="G3" s="1012"/>
      <c r="H3" s="1012"/>
      <c r="I3" s="1012"/>
      <c r="J3" s="1012"/>
      <c r="K3" s="1012"/>
      <c r="L3" s="1012"/>
      <c r="M3" s="1012"/>
      <c r="N3" s="1012"/>
      <c r="O3" s="1012"/>
      <c r="P3" s="1012"/>
      <c r="Q3" s="990" t="s">
        <v>114</v>
      </c>
      <c r="R3" s="997"/>
      <c r="S3" s="990" t="s">
        <v>545</v>
      </c>
      <c r="T3" s="991"/>
      <c r="U3" s="990" t="s">
        <v>161</v>
      </c>
      <c r="V3" s="991"/>
    </row>
    <row r="4" spans="1:22" ht="17.25" customHeight="1">
      <c r="A4" s="376"/>
      <c r="B4" s="376"/>
      <c r="C4" s="1011"/>
      <c r="D4" s="1011"/>
      <c r="E4" s="859" t="s">
        <v>162</v>
      </c>
      <c r="F4" s="1008"/>
      <c r="G4" s="1008"/>
      <c r="H4" s="1009"/>
      <c r="I4" s="859" t="s">
        <v>163</v>
      </c>
      <c r="J4" s="1008"/>
      <c r="K4" s="1008"/>
      <c r="L4" s="1009"/>
      <c r="M4" s="795" t="s">
        <v>164</v>
      </c>
      <c r="N4" s="985"/>
      <c r="O4" s="795" t="s">
        <v>689</v>
      </c>
      <c r="P4" s="948"/>
      <c r="Q4" s="998"/>
      <c r="R4" s="947"/>
      <c r="S4" s="992"/>
      <c r="T4" s="993"/>
      <c r="U4" s="992"/>
      <c r="V4" s="993"/>
    </row>
    <row r="5" spans="1:22" ht="17.25" customHeight="1">
      <c r="A5" s="400" t="s">
        <v>485</v>
      </c>
      <c r="B5" s="378"/>
      <c r="C5" s="1011"/>
      <c r="D5" s="1011"/>
      <c r="E5" s="832"/>
      <c r="F5" s="832"/>
      <c r="G5" s="1006" t="s">
        <v>275</v>
      </c>
      <c r="H5" s="1007"/>
      <c r="I5" s="832"/>
      <c r="J5" s="832"/>
      <c r="K5" s="1006" t="s">
        <v>275</v>
      </c>
      <c r="L5" s="1007"/>
      <c r="M5" s="601"/>
      <c r="N5" s="996"/>
      <c r="O5" s="834"/>
      <c r="P5" s="1005"/>
      <c r="Q5" s="999"/>
      <c r="R5" s="1000"/>
      <c r="S5" s="994"/>
      <c r="T5" s="995"/>
      <c r="U5" s="994"/>
      <c r="V5" s="995"/>
    </row>
    <row r="6" spans="1:22" ht="17.25" customHeight="1" hidden="1">
      <c r="A6" s="948" t="s">
        <v>490</v>
      </c>
      <c r="B6" s="948"/>
      <c r="C6" s="977">
        <v>26024</v>
      </c>
      <c r="D6" s="958"/>
      <c r="E6" s="841">
        <v>11589</v>
      </c>
      <c r="F6" s="841"/>
      <c r="G6" s="841">
        <v>1363</v>
      </c>
      <c r="H6" s="841"/>
      <c r="I6" s="841">
        <v>12097</v>
      </c>
      <c r="J6" s="841"/>
      <c r="K6" s="841">
        <v>434</v>
      </c>
      <c r="L6" s="841"/>
      <c r="M6" s="48"/>
      <c r="N6" s="48">
        <v>981</v>
      </c>
      <c r="O6" s="841">
        <v>208</v>
      </c>
      <c r="P6" s="841"/>
      <c r="Q6" s="1001">
        <v>1147</v>
      </c>
      <c r="R6" s="1001"/>
      <c r="S6" s="1001"/>
      <c r="T6" s="1002"/>
      <c r="U6" s="946">
        <v>11749</v>
      </c>
      <c r="V6" s="841"/>
    </row>
    <row r="7" spans="1:22" ht="17.25" customHeight="1" hidden="1">
      <c r="A7" s="948" t="s">
        <v>382</v>
      </c>
      <c r="B7" s="948"/>
      <c r="C7" s="946">
        <v>26333</v>
      </c>
      <c r="D7" s="841"/>
      <c r="E7" s="841">
        <v>11982</v>
      </c>
      <c r="F7" s="841"/>
      <c r="G7" s="841">
        <v>1756</v>
      </c>
      <c r="H7" s="841"/>
      <c r="I7" s="841">
        <v>12378</v>
      </c>
      <c r="J7" s="841"/>
      <c r="K7" s="841">
        <v>715</v>
      </c>
      <c r="L7" s="841"/>
      <c r="M7" s="48"/>
      <c r="N7" s="48">
        <v>981</v>
      </c>
      <c r="O7" s="841">
        <v>127</v>
      </c>
      <c r="P7" s="841"/>
      <c r="Q7" s="988">
        <v>863</v>
      </c>
      <c r="R7" s="988"/>
      <c r="S7" s="988"/>
      <c r="T7" s="989"/>
      <c r="U7" s="946">
        <v>12211</v>
      </c>
      <c r="V7" s="841"/>
    </row>
    <row r="8" spans="1:22" ht="17.25" customHeight="1" hidden="1">
      <c r="A8" s="948" t="s">
        <v>492</v>
      </c>
      <c r="B8" s="948"/>
      <c r="C8" s="946">
        <v>26333</v>
      </c>
      <c r="D8" s="841"/>
      <c r="E8" s="841">
        <v>11982</v>
      </c>
      <c r="F8" s="841"/>
      <c r="G8" s="841">
        <v>1756</v>
      </c>
      <c r="H8" s="841"/>
      <c r="I8" s="841">
        <v>12378</v>
      </c>
      <c r="J8" s="841"/>
      <c r="K8" s="841">
        <v>715</v>
      </c>
      <c r="L8" s="841"/>
      <c r="M8" s="986">
        <v>981</v>
      </c>
      <c r="N8" s="986"/>
      <c r="O8" s="841">
        <v>127</v>
      </c>
      <c r="P8" s="841"/>
      <c r="Q8" s="986">
        <v>625</v>
      </c>
      <c r="R8" s="986"/>
      <c r="S8" s="986">
        <v>239</v>
      </c>
      <c r="T8" s="987"/>
      <c r="U8" s="946">
        <v>12211</v>
      </c>
      <c r="V8" s="841"/>
    </row>
    <row r="9" spans="1:22" ht="17.25" customHeight="1" hidden="1">
      <c r="A9" s="948" t="s">
        <v>493</v>
      </c>
      <c r="B9" s="948"/>
      <c r="C9" s="946">
        <v>26333</v>
      </c>
      <c r="D9" s="841"/>
      <c r="E9" s="841">
        <v>11982</v>
      </c>
      <c r="F9" s="841"/>
      <c r="G9" s="841">
        <v>1756</v>
      </c>
      <c r="H9" s="841"/>
      <c r="I9" s="841">
        <v>12378</v>
      </c>
      <c r="J9" s="841"/>
      <c r="K9" s="841">
        <v>715</v>
      </c>
      <c r="L9" s="841"/>
      <c r="M9" s="986">
        <v>981</v>
      </c>
      <c r="N9" s="986"/>
      <c r="O9" s="841">
        <v>127</v>
      </c>
      <c r="P9" s="841"/>
      <c r="Q9" s="986">
        <v>625</v>
      </c>
      <c r="R9" s="986"/>
      <c r="S9" s="986">
        <v>239</v>
      </c>
      <c r="T9" s="987"/>
      <c r="U9" s="946">
        <v>12211</v>
      </c>
      <c r="V9" s="841"/>
    </row>
    <row r="10" spans="1:22" ht="17.25" customHeight="1" hidden="1">
      <c r="A10" s="948" t="s">
        <v>390</v>
      </c>
      <c r="B10" s="948"/>
      <c r="C10" s="946">
        <v>26303</v>
      </c>
      <c r="D10" s="841"/>
      <c r="E10" s="841">
        <v>11738</v>
      </c>
      <c r="F10" s="841"/>
      <c r="G10" s="841">
        <v>1756</v>
      </c>
      <c r="H10" s="841"/>
      <c r="I10" s="841">
        <v>12530</v>
      </c>
      <c r="J10" s="841"/>
      <c r="K10" s="841">
        <v>715</v>
      </c>
      <c r="L10" s="841"/>
      <c r="M10" s="841">
        <v>1017</v>
      </c>
      <c r="N10" s="841"/>
      <c r="O10" s="841">
        <v>84</v>
      </c>
      <c r="P10" s="841"/>
      <c r="Q10" s="986">
        <v>671</v>
      </c>
      <c r="R10" s="986"/>
      <c r="S10" s="986">
        <v>263</v>
      </c>
      <c r="T10" s="987"/>
      <c r="U10" s="946">
        <v>12185</v>
      </c>
      <c r="V10" s="841"/>
    </row>
    <row r="11" spans="1:22" ht="17.25" customHeight="1" hidden="1">
      <c r="A11" s="948" t="s">
        <v>495</v>
      </c>
      <c r="B11" s="948"/>
      <c r="C11" s="946">
        <v>26304</v>
      </c>
      <c r="D11" s="841"/>
      <c r="E11" s="841">
        <v>11739</v>
      </c>
      <c r="F11" s="841"/>
      <c r="G11" s="841">
        <v>1757</v>
      </c>
      <c r="H11" s="841"/>
      <c r="I11" s="841">
        <v>12530</v>
      </c>
      <c r="J11" s="841"/>
      <c r="K11" s="841">
        <v>714</v>
      </c>
      <c r="L11" s="841"/>
      <c r="M11" s="841">
        <v>1017</v>
      </c>
      <c r="N11" s="841"/>
      <c r="O11" s="841">
        <v>84</v>
      </c>
      <c r="P11" s="841"/>
      <c r="Q11" s="986">
        <v>671</v>
      </c>
      <c r="R11" s="986"/>
      <c r="S11" s="986">
        <v>263</v>
      </c>
      <c r="T11" s="987"/>
      <c r="U11" s="946">
        <v>12183</v>
      </c>
      <c r="V11" s="841"/>
    </row>
    <row r="12" spans="1:22" ht="17.25" customHeight="1" hidden="1">
      <c r="A12" s="948" t="s">
        <v>442</v>
      </c>
      <c r="B12" s="948"/>
      <c r="C12" s="946">
        <v>26304</v>
      </c>
      <c r="D12" s="841"/>
      <c r="E12" s="841">
        <v>11739</v>
      </c>
      <c r="F12" s="841"/>
      <c r="G12" s="841">
        <v>1757</v>
      </c>
      <c r="H12" s="841"/>
      <c r="I12" s="841">
        <v>12530</v>
      </c>
      <c r="J12" s="841"/>
      <c r="K12" s="841">
        <v>714</v>
      </c>
      <c r="L12" s="841"/>
      <c r="M12" s="841">
        <v>1017</v>
      </c>
      <c r="N12" s="841"/>
      <c r="O12" s="841">
        <v>84</v>
      </c>
      <c r="P12" s="841"/>
      <c r="Q12" s="986">
        <v>671</v>
      </c>
      <c r="R12" s="986"/>
      <c r="S12" s="986">
        <v>263</v>
      </c>
      <c r="T12" s="987"/>
      <c r="U12" s="946">
        <v>12183</v>
      </c>
      <c r="V12" s="841"/>
    </row>
    <row r="13" spans="1:22" ht="17.25" customHeight="1">
      <c r="A13" s="948" t="s">
        <v>647</v>
      </c>
      <c r="B13" s="948"/>
      <c r="C13" s="946">
        <v>26304</v>
      </c>
      <c r="D13" s="841"/>
      <c r="E13" s="841">
        <v>11739</v>
      </c>
      <c r="F13" s="841"/>
      <c r="G13" s="841">
        <v>1757</v>
      </c>
      <c r="H13" s="841"/>
      <c r="I13" s="841">
        <v>12530</v>
      </c>
      <c r="J13" s="841"/>
      <c r="K13" s="841">
        <v>714</v>
      </c>
      <c r="L13" s="841"/>
      <c r="M13" s="841">
        <v>1017</v>
      </c>
      <c r="N13" s="841"/>
      <c r="O13" s="841">
        <v>84</v>
      </c>
      <c r="P13" s="841"/>
      <c r="Q13" s="986">
        <v>671</v>
      </c>
      <c r="R13" s="986"/>
      <c r="S13" s="986">
        <v>263</v>
      </c>
      <c r="T13" s="987"/>
      <c r="U13" s="946">
        <v>12183</v>
      </c>
      <c r="V13" s="841"/>
    </row>
    <row r="14" spans="1:22" ht="17.25" customHeight="1">
      <c r="A14" s="948" t="s">
        <v>667</v>
      </c>
      <c r="B14" s="948"/>
      <c r="C14" s="946">
        <v>26304</v>
      </c>
      <c r="D14" s="841"/>
      <c r="E14" s="841">
        <v>11739</v>
      </c>
      <c r="F14" s="841"/>
      <c r="G14" s="841">
        <v>1757</v>
      </c>
      <c r="H14" s="841"/>
      <c r="I14" s="841">
        <v>12530</v>
      </c>
      <c r="J14" s="841"/>
      <c r="K14" s="841">
        <v>714</v>
      </c>
      <c r="L14" s="841"/>
      <c r="M14" s="841">
        <v>1017</v>
      </c>
      <c r="N14" s="841"/>
      <c r="O14" s="841">
        <v>84</v>
      </c>
      <c r="P14" s="841"/>
      <c r="Q14" s="986">
        <v>671</v>
      </c>
      <c r="R14" s="986"/>
      <c r="S14" s="986">
        <v>263</v>
      </c>
      <c r="T14" s="987"/>
      <c r="U14" s="946">
        <v>12183</v>
      </c>
      <c r="V14" s="841"/>
    </row>
    <row r="15" spans="1:22" ht="17.25" customHeight="1">
      <c r="A15" s="948" t="s">
        <v>690</v>
      </c>
      <c r="B15" s="948"/>
      <c r="C15" s="946">
        <v>26419</v>
      </c>
      <c r="D15" s="841"/>
      <c r="E15" s="841">
        <v>11752</v>
      </c>
      <c r="F15" s="841"/>
      <c r="G15" s="841">
        <v>1757</v>
      </c>
      <c r="H15" s="841"/>
      <c r="I15" s="841">
        <v>12597</v>
      </c>
      <c r="J15" s="841"/>
      <c r="K15" s="841">
        <v>714</v>
      </c>
      <c r="L15" s="841"/>
      <c r="M15" s="841">
        <v>1019</v>
      </c>
      <c r="N15" s="841"/>
      <c r="O15" s="841">
        <v>100</v>
      </c>
      <c r="P15" s="841"/>
      <c r="Q15" s="841">
        <v>687</v>
      </c>
      <c r="R15" s="841"/>
      <c r="S15" s="841">
        <v>264</v>
      </c>
      <c r="T15" s="945"/>
      <c r="U15" s="946">
        <v>12226</v>
      </c>
      <c r="V15" s="841"/>
    </row>
    <row r="16" spans="1:22" ht="17.25" customHeight="1">
      <c r="A16" s="948" t="s">
        <v>115</v>
      </c>
      <c r="B16" s="948"/>
      <c r="C16" s="946">
        <v>26419</v>
      </c>
      <c r="D16" s="841"/>
      <c r="E16" s="841">
        <v>11752</v>
      </c>
      <c r="F16" s="841"/>
      <c r="G16" s="841">
        <v>1757</v>
      </c>
      <c r="H16" s="841"/>
      <c r="I16" s="841">
        <v>12597</v>
      </c>
      <c r="J16" s="841"/>
      <c r="K16" s="841">
        <v>714</v>
      </c>
      <c r="L16" s="841"/>
      <c r="M16" s="841">
        <v>1019</v>
      </c>
      <c r="N16" s="841"/>
      <c r="O16" s="841">
        <v>100</v>
      </c>
      <c r="P16" s="841"/>
      <c r="Q16" s="841">
        <v>687</v>
      </c>
      <c r="R16" s="841"/>
      <c r="S16" s="841">
        <v>264</v>
      </c>
      <c r="T16" s="945"/>
      <c r="U16" s="946">
        <v>12226</v>
      </c>
      <c r="V16" s="841"/>
    </row>
    <row r="17" spans="1:22" ht="17.25" customHeight="1">
      <c r="A17" s="948" t="s">
        <v>767</v>
      </c>
      <c r="B17" s="948"/>
      <c r="C17" s="946">
        <v>26434</v>
      </c>
      <c r="D17" s="841"/>
      <c r="E17" s="841">
        <v>11804</v>
      </c>
      <c r="F17" s="841"/>
      <c r="G17" s="841">
        <v>1809</v>
      </c>
      <c r="H17" s="841"/>
      <c r="I17" s="841">
        <v>12572</v>
      </c>
      <c r="J17" s="841"/>
      <c r="K17" s="841">
        <v>689</v>
      </c>
      <c r="L17" s="841"/>
      <c r="M17" s="841">
        <v>1019</v>
      </c>
      <c r="N17" s="841"/>
      <c r="O17" s="841">
        <v>77</v>
      </c>
      <c r="P17" s="841"/>
      <c r="Q17" s="841">
        <v>687</v>
      </c>
      <c r="R17" s="841"/>
      <c r="S17" s="841">
        <v>275</v>
      </c>
      <c r="T17" s="945"/>
      <c r="U17" s="946">
        <v>12278</v>
      </c>
      <c r="V17" s="841"/>
    </row>
    <row r="18" spans="1:22" ht="17.25" customHeight="1">
      <c r="A18" s="948" t="s">
        <v>794</v>
      </c>
      <c r="B18" s="948"/>
      <c r="C18" s="946">
        <v>26434</v>
      </c>
      <c r="D18" s="841"/>
      <c r="E18" s="841">
        <v>11804</v>
      </c>
      <c r="F18" s="841"/>
      <c r="G18" s="841">
        <v>1809</v>
      </c>
      <c r="H18" s="841"/>
      <c r="I18" s="841">
        <v>12572</v>
      </c>
      <c r="J18" s="841"/>
      <c r="K18" s="841">
        <v>689</v>
      </c>
      <c r="L18" s="841"/>
      <c r="M18" s="841">
        <v>1019</v>
      </c>
      <c r="N18" s="841"/>
      <c r="O18" s="841">
        <v>77</v>
      </c>
      <c r="P18" s="841"/>
      <c r="Q18" s="841">
        <v>687</v>
      </c>
      <c r="R18" s="841"/>
      <c r="S18" s="841">
        <v>275</v>
      </c>
      <c r="T18" s="945"/>
      <c r="U18" s="946">
        <v>12278</v>
      </c>
      <c r="V18" s="841"/>
    </row>
    <row r="19" spans="1:22" ht="17.25" customHeight="1">
      <c r="A19" s="948" t="s">
        <v>986</v>
      </c>
      <c r="B19" s="948"/>
      <c r="C19" s="946">
        <v>26434</v>
      </c>
      <c r="D19" s="841"/>
      <c r="E19" s="841">
        <v>11804</v>
      </c>
      <c r="F19" s="841"/>
      <c r="G19" s="841">
        <v>1809</v>
      </c>
      <c r="H19" s="841"/>
      <c r="I19" s="841">
        <v>12572</v>
      </c>
      <c r="J19" s="841"/>
      <c r="K19" s="841">
        <v>689</v>
      </c>
      <c r="L19" s="841"/>
      <c r="M19" s="841">
        <v>1019</v>
      </c>
      <c r="N19" s="841"/>
      <c r="O19" s="841">
        <v>77</v>
      </c>
      <c r="P19" s="841"/>
      <c r="Q19" s="841">
        <v>687</v>
      </c>
      <c r="R19" s="841"/>
      <c r="S19" s="841">
        <v>275</v>
      </c>
      <c r="T19" s="945"/>
      <c r="U19" s="946">
        <v>12278</v>
      </c>
      <c r="V19" s="841"/>
    </row>
    <row r="20" spans="1:22" ht="17.25" customHeight="1">
      <c r="A20" s="948" t="s">
        <v>1002</v>
      </c>
      <c r="B20" s="948"/>
      <c r="C20" s="946">
        <v>26388</v>
      </c>
      <c r="D20" s="841"/>
      <c r="E20" s="841">
        <v>11409</v>
      </c>
      <c r="F20" s="841"/>
      <c r="G20" s="841">
        <v>1483</v>
      </c>
      <c r="H20" s="841"/>
      <c r="I20" s="841">
        <v>12867</v>
      </c>
      <c r="J20" s="841"/>
      <c r="K20" s="841">
        <v>993</v>
      </c>
      <c r="L20" s="841"/>
      <c r="M20" s="841">
        <v>1091</v>
      </c>
      <c r="N20" s="841"/>
      <c r="O20" s="841">
        <v>88</v>
      </c>
      <c r="P20" s="841"/>
      <c r="Q20" s="841">
        <v>639</v>
      </c>
      <c r="R20" s="841"/>
      <c r="S20" s="841">
        <v>294</v>
      </c>
      <c r="T20" s="945"/>
      <c r="U20" s="946">
        <v>11939</v>
      </c>
      <c r="V20" s="841"/>
    </row>
    <row r="21" spans="1:22" ht="17.25" customHeight="1">
      <c r="A21" s="948" t="s">
        <v>1023</v>
      </c>
      <c r="B21" s="949"/>
      <c r="C21" s="946">
        <v>26388</v>
      </c>
      <c r="D21" s="841"/>
      <c r="E21" s="841">
        <v>11400</v>
      </c>
      <c r="F21" s="841"/>
      <c r="G21" s="841">
        <v>1474</v>
      </c>
      <c r="H21" s="841"/>
      <c r="I21" s="841">
        <v>12867</v>
      </c>
      <c r="J21" s="841"/>
      <c r="K21" s="841">
        <v>993</v>
      </c>
      <c r="L21" s="841"/>
      <c r="M21" s="841">
        <v>1091</v>
      </c>
      <c r="N21" s="841"/>
      <c r="O21" s="841">
        <v>97</v>
      </c>
      <c r="P21" s="841"/>
      <c r="Q21" s="841">
        <v>639</v>
      </c>
      <c r="R21" s="841"/>
      <c r="S21" s="841">
        <v>294</v>
      </c>
      <c r="T21" s="945"/>
      <c r="U21" s="946">
        <v>11930</v>
      </c>
      <c r="V21" s="841"/>
    </row>
    <row r="22" spans="1:22" ht="17.25" customHeight="1">
      <c r="A22" s="948" t="s">
        <v>1039</v>
      </c>
      <c r="B22" s="949"/>
      <c r="C22" s="946">
        <v>26388</v>
      </c>
      <c r="D22" s="841"/>
      <c r="E22" s="841">
        <v>11405</v>
      </c>
      <c r="F22" s="841"/>
      <c r="G22" s="841">
        <v>1479</v>
      </c>
      <c r="H22" s="841"/>
      <c r="I22" s="841">
        <v>12867</v>
      </c>
      <c r="J22" s="841"/>
      <c r="K22" s="841">
        <v>993</v>
      </c>
      <c r="L22" s="841"/>
      <c r="M22" s="841">
        <v>1091</v>
      </c>
      <c r="N22" s="841"/>
      <c r="O22" s="841">
        <v>92</v>
      </c>
      <c r="P22" s="841"/>
      <c r="Q22" s="841">
        <v>639</v>
      </c>
      <c r="R22" s="841"/>
      <c r="S22" s="841">
        <v>294</v>
      </c>
      <c r="T22" s="945"/>
      <c r="U22" s="946">
        <v>11935</v>
      </c>
      <c r="V22" s="841"/>
    </row>
    <row r="23" spans="1:22" ht="17.25" customHeight="1">
      <c r="A23" s="948" t="s">
        <v>1064</v>
      </c>
      <c r="B23" s="949"/>
      <c r="C23" s="946">
        <v>26388</v>
      </c>
      <c r="D23" s="841"/>
      <c r="E23" s="841">
        <v>11404</v>
      </c>
      <c r="F23" s="841"/>
      <c r="G23" s="841">
        <v>1478</v>
      </c>
      <c r="H23" s="841"/>
      <c r="I23" s="841">
        <v>12867</v>
      </c>
      <c r="J23" s="841"/>
      <c r="K23" s="841">
        <v>993</v>
      </c>
      <c r="L23" s="841"/>
      <c r="M23" s="841">
        <v>1091</v>
      </c>
      <c r="N23" s="841"/>
      <c r="O23" s="841">
        <v>93</v>
      </c>
      <c r="P23" s="841"/>
      <c r="Q23" s="841">
        <v>639</v>
      </c>
      <c r="R23" s="841"/>
      <c r="S23" s="841">
        <v>294</v>
      </c>
      <c r="T23" s="945"/>
      <c r="U23" s="841">
        <v>11934</v>
      </c>
      <c r="V23" s="841"/>
    </row>
    <row r="24" spans="1:22" ht="17.25" customHeight="1">
      <c r="A24" s="948" t="s">
        <v>1077</v>
      </c>
      <c r="B24" s="949"/>
      <c r="C24" s="946">
        <v>26388</v>
      </c>
      <c r="D24" s="841"/>
      <c r="E24" s="841">
        <v>11404</v>
      </c>
      <c r="F24" s="841"/>
      <c r="G24" s="841">
        <v>1478</v>
      </c>
      <c r="H24" s="841"/>
      <c r="I24" s="841">
        <v>12867</v>
      </c>
      <c r="J24" s="841"/>
      <c r="K24" s="841">
        <v>993</v>
      </c>
      <c r="L24" s="841"/>
      <c r="M24" s="841">
        <v>1091</v>
      </c>
      <c r="N24" s="841"/>
      <c r="O24" s="841">
        <v>93</v>
      </c>
      <c r="P24" s="841"/>
      <c r="Q24" s="841">
        <v>639</v>
      </c>
      <c r="R24" s="841"/>
      <c r="S24" s="841">
        <v>294</v>
      </c>
      <c r="T24" s="945"/>
      <c r="U24" s="841">
        <v>11934</v>
      </c>
      <c r="V24" s="841"/>
    </row>
    <row r="25" spans="1:22" ht="17.25" customHeight="1">
      <c r="A25" s="948" t="s">
        <v>1081</v>
      </c>
      <c r="B25" s="949"/>
      <c r="C25" s="946">
        <v>26469</v>
      </c>
      <c r="D25" s="841"/>
      <c r="E25" s="841">
        <v>11361</v>
      </c>
      <c r="F25" s="841"/>
      <c r="G25" s="841">
        <v>1478</v>
      </c>
      <c r="H25" s="841"/>
      <c r="I25" s="841">
        <v>12845</v>
      </c>
      <c r="J25" s="841"/>
      <c r="K25" s="841">
        <v>993</v>
      </c>
      <c r="L25" s="841"/>
      <c r="M25" s="841">
        <v>1099</v>
      </c>
      <c r="N25" s="841"/>
      <c r="O25" s="841">
        <v>143</v>
      </c>
      <c r="P25" s="841"/>
      <c r="Q25" s="841">
        <v>637</v>
      </c>
      <c r="R25" s="841"/>
      <c r="S25" s="841">
        <v>308</v>
      </c>
      <c r="T25" s="945"/>
      <c r="U25" s="841">
        <v>11937</v>
      </c>
      <c r="V25" s="841"/>
    </row>
    <row r="26" spans="1:22" ht="17.25" customHeight="1">
      <c r="A26" s="948" t="s">
        <v>1096</v>
      </c>
      <c r="B26" s="949"/>
      <c r="C26" s="946">
        <v>26382</v>
      </c>
      <c r="D26" s="841"/>
      <c r="E26" s="841">
        <v>11339</v>
      </c>
      <c r="F26" s="841"/>
      <c r="G26" s="841">
        <v>1456</v>
      </c>
      <c r="H26" s="841"/>
      <c r="I26" s="841">
        <v>12850</v>
      </c>
      <c r="J26" s="841"/>
      <c r="K26" s="841">
        <v>988</v>
      </c>
      <c r="L26" s="841"/>
      <c r="M26" s="841">
        <v>1099</v>
      </c>
      <c r="N26" s="841"/>
      <c r="O26" s="841">
        <v>143</v>
      </c>
      <c r="P26" s="841"/>
      <c r="Q26" s="841">
        <v>637</v>
      </c>
      <c r="R26" s="841"/>
      <c r="S26" s="841">
        <v>314</v>
      </c>
      <c r="T26" s="945"/>
      <c r="U26" s="841">
        <v>11893</v>
      </c>
      <c r="V26" s="841"/>
    </row>
    <row r="27" spans="1:22" ht="17.25" customHeight="1">
      <c r="A27" s="948" t="s">
        <v>1104</v>
      </c>
      <c r="B27" s="949"/>
      <c r="C27" s="841">
        <f>2524+23857.75</f>
        <v>26381.75</v>
      </c>
      <c r="D27" s="841"/>
      <c r="E27" s="841">
        <f>1456+9882.6</f>
        <v>11338.6</v>
      </c>
      <c r="F27" s="841"/>
      <c r="G27" s="841">
        <v>1456</v>
      </c>
      <c r="H27" s="841"/>
      <c r="I27" s="841">
        <f>998+11852.2</f>
        <v>12850.2</v>
      </c>
      <c r="J27" s="841"/>
      <c r="K27" s="841">
        <v>998</v>
      </c>
      <c r="L27" s="841"/>
      <c r="M27" s="841">
        <v>1099.21</v>
      </c>
      <c r="N27" s="841"/>
      <c r="O27" s="841">
        <f>22+120.51</f>
        <v>142.51</v>
      </c>
      <c r="P27" s="841"/>
      <c r="Q27" s="841">
        <v>636.74</v>
      </c>
      <c r="R27" s="841"/>
      <c r="S27" s="841">
        <f>48+266.49</f>
        <v>314.49</v>
      </c>
      <c r="T27" s="945"/>
      <c r="U27" s="946">
        <f>192+1373+9670.98+657.02</f>
        <v>11893</v>
      </c>
      <c r="V27" s="841"/>
    </row>
    <row r="28" spans="1:22" ht="17.25" customHeight="1" thickBot="1">
      <c r="A28" s="952" t="s">
        <v>1166</v>
      </c>
      <c r="B28" s="955"/>
      <c r="C28" s="898">
        <f>2524+23857.75</f>
        <v>26381.75</v>
      </c>
      <c r="D28" s="898"/>
      <c r="E28" s="898">
        <f>1456+9882.6</f>
        <v>11338.6</v>
      </c>
      <c r="F28" s="898"/>
      <c r="G28" s="898">
        <v>1456</v>
      </c>
      <c r="H28" s="898"/>
      <c r="I28" s="898">
        <f>998+11852.2</f>
        <v>12850.2</v>
      </c>
      <c r="J28" s="898"/>
      <c r="K28" s="898">
        <v>998</v>
      </c>
      <c r="L28" s="898"/>
      <c r="M28" s="898">
        <v>1099.21</v>
      </c>
      <c r="N28" s="898"/>
      <c r="O28" s="898">
        <f>22+120.51</f>
        <v>142.51</v>
      </c>
      <c r="P28" s="898"/>
      <c r="Q28" s="950" t="s">
        <v>152</v>
      </c>
      <c r="R28" s="950"/>
      <c r="S28" s="950" t="s">
        <v>152</v>
      </c>
      <c r="T28" s="953"/>
      <c r="U28" s="898">
        <v>11893</v>
      </c>
      <c r="V28" s="898"/>
    </row>
    <row r="29" spans="1:22" ht="17.25" customHeight="1">
      <c r="A29" s="136" t="s">
        <v>276</v>
      </c>
      <c r="B29" s="137"/>
      <c r="C29" s="137"/>
      <c r="D29" s="137"/>
      <c r="E29" s="137"/>
      <c r="F29" s="137"/>
      <c r="G29" s="137"/>
      <c r="H29" s="137"/>
      <c r="I29" s="137"/>
      <c r="J29" s="137"/>
      <c r="K29" s="137"/>
      <c r="L29" s="137"/>
      <c r="M29" s="137"/>
      <c r="N29" s="140"/>
      <c r="O29" s="140"/>
      <c r="P29" s="140"/>
      <c r="Q29" s="140"/>
      <c r="R29" s="140"/>
      <c r="S29" s="140"/>
      <c r="T29" s="140"/>
      <c r="V29" s="539" t="s">
        <v>1020</v>
      </c>
    </row>
    <row r="30" spans="1:20" ht="14.25" customHeight="1">
      <c r="A30" s="49"/>
      <c r="B30" s="24"/>
      <c r="C30" s="24"/>
      <c r="D30" s="24"/>
      <c r="E30" s="24"/>
      <c r="F30" s="24"/>
      <c r="G30" s="24"/>
      <c r="H30" s="24"/>
      <c r="I30" s="24"/>
      <c r="J30" s="24"/>
      <c r="K30" s="24"/>
      <c r="L30" s="24"/>
      <c r="M30" s="24"/>
      <c r="N30" s="20"/>
      <c r="O30" s="20"/>
      <c r="P30" s="20"/>
      <c r="Q30" s="20"/>
      <c r="R30" s="20"/>
      <c r="S30" s="20"/>
      <c r="T30" s="20"/>
    </row>
    <row r="31" spans="1:20" ht="17.25" customHeight="1">
      <c r="A31" s="606" t="s">
        <v>277</v>
      </c>
      <c r="B31" s="606"/>
      <c r="C31" s="606"/>
      <c r="D31" s="606"/>
      <c r="E31" s="606"/>
      <c r="F31" s="606"/>
      <c r="G31" s="606"/>
      <c r="H31" s="606"/>
      <c r="I31" s="606"/>
      <c r="J31" s="51"/>
      <c r="K31" s="51"/>
      <c r="L31" s="51"/>
      <c r="M31" s="24"/>
      <c r="N31" s="24"/>
      <c r="O31" s="24"/>
      <c r="P31" s="24"/>
      <c r="Q31" s="24"/>
      <c r="R31" s="24"/>
      <c r="S31" s="24"/>
      <c r="T31" s="24"/>
    </row>
    <row r="32" spans="1:20" ht="17.25" customHeight="1" thickBot="1">
      <c r="A32" s="846"/>
      <c r="B32" s="846"/>
      <c r="C32" s="846"/>
      <c r="D32" s="846"/>
      <c r="E32" s="846"/>
      <c r="F32" s="846"/>
      <c r="G32" s="846"/>
      <c r="H32" s="846"/>
      <c r="I32" s="846"/>
      <c r="J32" s="139"/>
      <c r="K32" s="139"/>
      <c r="L32" s="139"/>
      <c r="M32" s="140"/>
      <c r="N32" s="140"/>
      <c r="O32" s="140"/>
      <c r="P32" s="140"/>
      <c r="Q32" s="140"/>
      <c r="R32" s="140"/>
      <c r="S32" s="140"/>
      <c r="T32" s="430" t="s">
        <v>673</v>
      </c>
    </row>
    <row r="33" spans="1:20" ht="17.25" customHeight="1" thickTop="1">
      <c r="A33" s="374"/>
      <c r="B33" s="375" t="s">
        <v>272</v>
      </c>
      <c r="C33" s="850" t="s">
        <v>278</v>
      </c>
      <c r="D33" s="1003"/>
      <c r="E33" s="1003"/>
      <c r="F33" s="1003"/>
      <c r="G33" s="1003"/>
      <c r="H33" s="1003"/>
      <c r="I33" s="1003"/>
      <c r="J33" s="1003"/>
      <c r="K33" s="1003"/>
      <c r="L33" s="1003"/>
      <c r="M33" s="1003"/>
      <c r="N33" s="1003"/>
      <c r="O33" s="1003"/>
      <c r="P33" s="1004"/>
      <c r="Q33" s="850" t="s">
        <v>671</v>
      </c>
      <c r="R33" s="1012"/>
      <c r="S33" s="1012"/>
      <c r="T33" s="1012"/>
    </row>
    <row r="34" spans="1:20" ht="17.25" customHeight="1">
      <c r="A34" s="376"/>
      <c r="B34" s="376"/>
      <c r="C34" s="852" t="s">
        <v>279</v>
      </c>
      <c r="D34" s="1015"/>
      <c r="E34" s="1015"/>
      <c r="F34" s="1016"/>
      <c r="G34" s="1014" t="s">
        <v>112</v>
      </c>
      <c r="H34" s="1014"/>
      <c r="I34" s="1014"/>
      <c r="J34" s="853"/>
      <c r="K34" s="969" t="s">
        <v>280</v>
      </c>
      <c r="L34" s="970"/>
      <c r="M34" s="1022" t="s">
        <v>281</v>
      </c>
      <c r="N34" s="1023"/>
      <c r="O34" s="1023"/>
      <c r="P34" s="1024"/>
      <c r="Q34" s="969" t="s">
        <v>672</v>
      </c>
      <c r="R34" s="984"/>
      <c r="S34" s="852" t="s">
        <v>282</v>
      </c>
      <c r="T34" s="1025"/>
    </row>
    <row r="35" spans="1:20" ht="17.25" customHeight="1">
      <c r="A35" s="376"/>
      <c r="B35" s="376"/>
      <c r="C35" s="373"/>
      <c r="D35" s="401"/>
      <c r="E35" s="978" t="s">
        <v>283</v>
      </c>
      <c r="F35" s="1019"/>
      <c r="G35" s="373"/>
      <c r="H35" s="401"/>
      <c r="I35" s="978" t="s">
        <v>283</v>
      </c>
      <c r="J35" s="979"/>
      <c r="K35" s="795"/>
      <c r="L35" s="971"/>
      <c r="M35" s="969" t="s">
        <v>284</v>
      </c>
      <c r="N35" s="984"/>
      <c r="O35" s="973" t="s">
        <v>285</v>
      </c>
      <c r="P35" s="974"/>
      <c r="Q35" s="795"/>
      <c r="R35" s="985"/>
      <c r="S35" s="853"/>
      <c r="T35" s="948"/>
    </row>
    <row r="36" spans="1:20" ht="17.25" customHeight="1">
      <c r="A36" s="376"/>
      <c r="B36" s="376"/>
      <c r="C36" s="373"/>
      <c r="D36" s="401"/>
      <c r="E36" s="980"/>
      <c r="F36" s="1020"/>
      <c r="G36" s="401"/>
      <c r="H36" s="404"/>
      <c r="I36" s="980"/>
      <c r="J36" s="981"/>
      <c r="K36" s="795"/>
      <c r="L36" s="971"/>
      <c r="M36" s="795"/>
      <c r="N36" s="985"/>
      <c r="O36" s="975"/>
      <c r="P36" s="976"/>
      <c r="Q36" s="795"/>
      <c r="R36" s="985"/>
      <c r="S36" s="853"/>
      <c r="T36" s="948"/>
    </row>
    <row r="37" spans="1:20" ht="17.25" customHeight="1">
      <c r="A37" s="377" t="s">
        <v>485</v>
      </c>
      <c r="B37" s="378"/>
      <c r="C37" s="402"/>
      <c r="D37" s="403"/>
      <c r="E37" s="982"/>
      <c r="F37" s="1021"/>
      <c r="G37" s="1013"/>
      <c r="H37" s="826"/>
      <c r="I37" s="982"/>
      <c r="J37" s="983"/>
      <c r="K37" s="601"/>
      <c r="L37" s="972"/>
      <c r="M37" s="795"/>
      <c r="N37" s="985"/>
      <c r="O37" s="975"/>
      <c r="P37" s="976"/>
      <c r="Q37" s="601"/>
      <c r="R37" s="996"/>
      <c r="S37" s="834"/>
      <c r="T37" s="1005"/>
    </row>
    <row r="38" spans="1:20" ht="17.25" customHeight="1" hidden="1">
      <c r="A38" s="1025" t="s">
        <v>286</v>
      </c>
      <c r="B38" s="1025"/>
      <c r="C38" s="977">
        <v>1538</v>
      </c>
      <c r="D38" s="958"/>
      <c r="E38" s="958">
        <v>176</v>
      </c>
      <c r="F38" s="958"/>
      <c r="G38" s="958">
        <v>6631</v>
      </c>
      <c r="H38" s="958"/>
      <c r="I38" s="958">
        <v>712</v>
      </c>
      <c r="J38" s="958"/>
      <c r="K38" s="958" t="s">
        <v>494</v>
      </c>
      <c r="L38" s="958"/>
      <c r="M38" s="1018" t="s">
        <v>494</v>
      </c>
      <c r="N38" s="1018"/>
      <c r="O38" s="1018" t="s">
        <v>494</v>
      </c>
      <c r="P38" s="1018"/>
      <c r="Q38" s="958">
        <v>329</v>
      </c>
      <c r="R38" s="958"/>
      <c r="S38" s="958">
        <v>3336</v>
      </c>
      <c r="T38" s="958"/>
    </row>
    <row r="39" spans="1:20" ht="17.25" customHeight="1">
      <c r="A39" s="948" t="s">
        <v>287</v>
      </c>
      <c r="B39" s="948"/>
      <c r="C39" s="946">
        <v>1341</v>
      </c>
      <c r="D39" s="841"/>
      <c r="E39" s="841">
        <v>277</v>
      </c>
      <c r="F39" s="841"/>
      <c r="G39" s="841">
        <v>4487</v>
      </c>
      <c r="H39" s="841"/>
      <c r="I39" s="841">
        <v>832</v>
      </c>
      <c r="J39" s="841"/>
      <c r="K39" s="841">
        <v>395</v>
      </c>
      <c r="L39" s="841"/>
      <c r="M39" s="956">
        <v>418</v>
      </c>
      <c r="N39" s="956"/>
      <c r="O39" s="956">
        <v>19</v>
      </c>
      <c r="P39" s="956"/>
      <c r="Q39" s="841">
        <v>267</v>
      </c>
      <c r="R39" s="841"/>
      <c r="S39" s="841">
        <v>2801</v>
      </c>
      <c r="T39" s="841"/>
    </row>
    <row r="40" spans="1:20" ht="17.25" customHeight="1">
      <c r="A40" s="948" t="s">
        <v>670</v>
      </c>
      <c r="B40" s="948"/>
      <c r="C40" s="946">
        <v>1172</v>
      </c>
      <c r="D40" s="841"/>
      <c r="E40" s="841"/>
      <c r="F40" s="841"/>
      <c r="G40" s="841">
        <v>3785</v>
      </c>
      <c r="H40" s="841"/>
      <c r="I40" s="841"/>
      <c r="J40" s="841"/>
      <c r="K40" s="841">
        <v>302</v>
      </c>
      <c r="L40" s="841"/>
      <c r="M40" s="956">
        <v>391</v>
      </c>
      <c r="N40" s="956"/>
      <c r="O40" s="956"/>
      <c r="P40" s="956"/>
      <c r="Q40" s="841">
        <v>276</v>
      </c>
      <c r="R40" s="841"/>
      <c r="S40" s="841">
        <v>2746</v>
      </c>
      <c r="T40" s="841"/>
    </row>
    <row r="41" spans="1:20" ht="17.25" customHeight="1">
      <c r="A41" s="948" t="s">
        <v>724</v>
      </c>
      <c r="B41" s="948"/>
      <c r="C41" s="946">
        <v>1182</v>
      </c>
      <c r="D41" s="841"/>
      <c r="E41" s="841">
        <v>340</v>
      </c>
      <c r="F41" s="841"/>
      <c r="G41" s="841">
        <v>4833</v>
      </c>
      <c r="H41" s="841"/>
      <c r="I41" s="841">
        <v>1048</v>
      </c>
      <c r="J41" s="841"/>
      <c r="K41" s="841"/>
      <c r="L41" s="841"/>
      <c r="M41" s="956">
        <v>403</v>
      </c>
      <c r="N41" s="956"/>
      <c r="O41" s="956"/>
      <c r="P41" s="956"/>
      <c r="Q41" s="841">
        <v>177</v>
      </c>
      <c r="R41" s="841"/>
      <c r="S41" s="841">
        <v>2345</v>
      </c>
      <c r="T41" s="841"/>
    </row>
    <row r="42" spans="1:20" ht="17.25" customHeight="1" thickBot="1">
      <c r="A42" s="948" t="s">
        <v>1022</v>
      </c>
      <c r="B42" s="948"/>
      <c r="C42" s="946">
        <v>1092</v>
      </c>
      <c r="D42" s="841"/>
      <c r="E42" s="841">
        <v>412</v>
      </c>
      <c r="F42" s="841"/>
      <c r="G42" s="841">
        <v>3983</v>
      </c>
      <c r="H42" s="841"/>
      <c r="I42" s="841">
        <v>1370</v>
      </c>
      <c r="J42" s="841"/>
      <c r="K42" s="841"/>
      <c r="L42" s="841"/>
      <c r="M42" s="956">
        <v>395</v>
      </c>
      <c r="N42" s="956"/>
      <c r="O42" s="956"/>
      <c r="P42" s="956"/>
      <c r="Q42" s="841">
        <v>100</v>
      </c>
      <c r="R42" s="841"/>
      <c r="S42" s="841">
        <v>2322</v>
      </c>
      <c r="T42" s="841"/>
    </row>
    <row r="43" spans="1:20" ht="17.25" customHeight="1" hidden="1" thickBot="1">
      <c r="A43" s="952" t="s">
        <v>1096</v>
      </c>
      <c r="B43" s="952"/>
      <c r="C43" s="950"/>
      <c r="D43" s="950"/>
      <c r="E43" s="950"/>
      <c r="F43" s="950"/>
      <c r="G43" s="950"/>
      <c r="H43" s="950"/>
      <c r="I43" s="950"/>
      <c r="J43" s="950"/>
      <c r="K43" s="950"/>
      <c r="L43" s="950"/>
      <c r="M43" s="950"/>
      <c r="N43" s="950"/>
      <c r="O43" s="950"/>
      <c r="P43" s="950"/>
      <c r="Q43" s="950"/>
      <c r="R43" s="950"/>
      <c r="S43" s="950"/>
      <c r="T43" s="950"/>
    </row>
    <row r="44" spans="1:20" ht="12.75">
      <c r="A44" s="477" t="s">
        <v>134</v>
      </c>
      <c r="B44" s="478"/>
      <c r="C44" s="478"/>
      <c r="D44" s="478"/>
      <c r="E44" s="478"/>
      <c r="F44" s="478"/>
      <c r="G44" s="478"/>
      <c r="H44" s="478"/>
      <c r="I44" s="478"/>
      <c r="J44" s="478"/>
      <c r="K44" s="478"/>
      <c r="L44" s="478"/>
      <c r="M44" s="478"/>
      <c r="N44" s="472"/>
      <c r="O44" s="196"/>
      <c r="P44" s="196"/>
      <c r="Q44" s="196"/>
      <c r="R44" s="196"/>
      <c r="S44" s="196"/>
      <c r="T44" s="431" t="s">
        <v>528</v>
      </c>
    </row>
    <row r="45" spans="1:20" ht="12.75">
      <c r="A45" s="49" t="s">
        <v>674</v>
      </c>
      <c r="B45" s="24"/>
      <c r="C45" s="24"/>
      <c r="D45" s="24"/>
      <c r="E45" s="24"/>
      <c r="F45" s="24"/>
      <c r="G45" s="24"/>
      <c r="H45" s="24"/>
      <c r="I45" s="24"/>
      <c r="J45" s="24"/>
      <c r="K45" s="24"/>
      <c r="L45" s="24"/>
      <c r="M45" s="24"/>
      <c r="N45" s="20"/>
      <c r="O45" s="20"/>
      <c r="P45" s="20"/>
      <c r="Q45" s="20"/>
      <c r="R45" s="20"/>
      <c r="S45" s="20"/>
      <c r="T45" s="20"/>
    </row>
    <row r="46" spans="1:20" ht="14.25" customHeight="1">
      <c r="A46" s="49"/>
      <c r="B46" s="24"/>
      <c r="C46" s="24"/>
      <c r="D46" s="24"/>
      <c r="E46" s="24"/>
      <c r="F46" s="24"/>
      <c r="G46" s="24"/>
      <c r="H46" s="24"/>
      <c r="I46" s="24"/>
      <c r="J46" s="24"/>
      <c r="K46" s="24"/>
      <c r="L46" s="24"/>
      <c r="M46" s="24"/>
      <c r="N46" s="20"/>
      <c r="O46" s="20"/>
      <c r="P46" s="20"/>
      <c r="Q46" s="20"/>
      <c r="R46" s="20"/>
      <c r="S46" s="20"/>
      <c r="T46" s="20"/>
    </row>
    <row r="47" spans="1:20" ht="17.25" customHeight="1">
      <c r="A47" s="606" t="s">
        <v>288</v>
      </c>
      <c r="B47" s="606"/>
      <c r="C47" s="606"/>
      <c r="D47" s="606"/>
      <c r="E47" s="606"/>
      <c r="F47" s="606"/>
      <c r="G47" s="606"/>
      <c r="H47" s="606"/>
      <c r="I47" s="606"/>
      <c r="J47" s="606"/>
      <c r="K47" s="606"/>
      <c r="L47" s="606"/>
      <c r="M47" s="24"/>
      <c r="N47" s="24"/>
      <c r="O47" s="24"/>
      <c r="P47" s="24"/>
      <c r="Q47" s="24"/>
      <c r="R47" s="24"/>
      <c r="S47" s="24"/>
      <c r="T47" s="24"/>
    </row>
    <row r="48" spans="1:28" ht="17.25" customHeight="1" thickBot="1">
      <c r="A48" s="846"/>
      <c r="B48" s="846"/>
      <c r="C48" s="846"/>
      <c r="D48" s="846"/>
      <c r="E48" s="846"/>
      <c r="F48" s="846"/>
      <c r="G48" s="846"/>
      <c r="H48" s="846"/>
      <c r="I48" s="846"/>
      <c r="J48" s="846"/>
      <c r="K48" s="846"/>
      <c r="L48" s="846"/>
      <c r="M48" s="181"/>
      <c r="N48" s="181"/>
      <c r="O48" s="181"/>
      <c r="P48" s="181"/>
      <c r="Q48" s="181"/>
      <c r="R48" s="20"/>
      <c r="S48" s="140"/>
      <c r="T48" s="140"/>
      <c r="U48" s="140"/>
      <c r="V48" s="20"/>
      <c r="W48" s="140"/>
      <c r="X48" s="140"/>
      <c r="Y48" s="140"/>
      <c r="Z48" s="140"/>
      <c r="AA48" s="140"/>
      <c r="AB48" s="140"/>
    </row>
    <row r="49" spans="1:22" ht="17.25" customHeight="1" thickTop="1">
      <c r="A49" s="399"/>
      <c r="B49" s="399" t="s">
        <v>214</v>
      </c>
      <c r="C49" s="963" t="s">
        <v>290</v>
      </c>
      <c r="D49" s="964"/>
      <c r="E49" s="964"/>
      <c r="F49" s="964"/>
      <c r="G49" s="964"/>
      <c r="H49" s="964"/>
      <c r="I49" s="964"/>
      <c r="J49" s="965"/>
      <c r="K49" s="959" t="s">
        <v>786</v>
      </c>
      <c r="L49" s="960"/>
      <c r="M49" s="960"/>
      <c r="N49" s="960"/>
      <c r="O49" s="960"/>
      <c r="P49" s="960"/>
      <c r="Q49" s="960"/>
      <c r="R49" s="960"/>
      <c r="S49" s="141"/>
      <c r="T49" s="141"/>
      <c r="U49" s="141"/>
      <c r="V49" s="141"/>
    </row>
    <row r="50" spans="1:22" ht="17.25" customHeight="1">
      <c r="A50" s="400" t="s">
        <v>485</v>
      </c>
      <c r="B50" s="400"/>
      <c r="C50" s="966" t="s">
        <v>793</v>
      </c>
      <c r="D50" s="967"/>
      <c r="E50" s="851" t="s">
        <v>385</v>
      </c>
      <c r="F50" s="851"/>
      <c r="G50" s="851" t="s">
        <v>784</v>
      </c>
      <c r="H50" s="851"/>
      <c r="I50" s="851" t="s">
        <v>785</v>
      </c>
      <c r="J50" s="851"/>
      <c r="K50" s="961" t="s">
        <v>792</v>
      </c>
      <c r="L50" s="962"/>
      <c r="M50" s="851" t="s">
        <v>385</v>
      </c>
      <c r="N50" s="851"/>
      <c r="O50" s="851" t="s">
        <v>784</v>
      </c>
      <c r="P50" s="851"/>
      <c r="Q50" s="851" t="s">
        <v>785</v>
      </c>
      <c r="R50" s="1017"/>
      <c r="S50" s="462"/>
      <c r="T50" s="462"/>
      <c r="U50" s="463"/>
      <c r="V50" s="463"/>
    </row>
    <row r="51" spans="1:22" ht="17.25" customHeight="1" hidden="1">
      <c r="A51" s="968" t="s">
        <v>670</v>
      </c>
      <c r="B51" s="968"/>
      <c r="C51" s="977">
        <v>39900</v>
      </c>
      <c r="D51" s="958"/>
      <c r="E51" s="957">
        <v>4200</v>
      </c>
      <c r="F51" s="957"/>
      <c r="G51" s="957">
        <v>24400</v>
      </c>
      <c r="H51" s="957"/>
      <c r="I51" s="957">
        <v>11300</v>
      </c>
      <c r="J51" s="957"/>
      <c r="K51" s="958">
        <v>1000</v>
      </c>
      <c r="L51" s="958"/>
      <c r="M51" s="957">
        <v>100</v>
      </c>
      <c r="N51" s="957"/>
      <c r="O51" s="957">
        <v>600</v>
      </c>
      <c r="P51" s="957"/>
      <c r="Q51" s="957">
        <v>300</v>
      </c>
      <c r="R51" s="957"/>
      <c r="S51" s="48"/>
      <c r="T51" s="48"/>
      <c r="U51" s="48"/>
      <c r="V51" s="48"/>
    </row>
    <row r="52" spans="1:22" ht="17.25" customHeight="1" hidden="1">
      <c r="A52" s="828" t="s">
        <v>787</v>
      </c>
      <c r="B52" s="828"/>
      <c r="C52" s="946">
        <v>32500</v>
      </c>
      <c r="D52" s="841"/>
      <c r="E52" s="944">
        <v>3800</v>
      </c>
      <c r="F52" s="944"/>
      <c r="G52" s="944">
        <v>20200</v>
      </c>
      <c r="H52" s="944"/>
      <c r="I52" s="944">
        <v>8500</v>
      </c>
      <c r="J52" s="944"/>
      <c r="K52" s="841">
        <v>1000</v>
      </c>
      <c r="L52" s="841"/>
      <c r="M52" s="944">
        <v>100</v>
      </c>
      <c r="N52" s="944"/>
      <c r="O52" s="944">
        <v>600</v>
      </c>
      <c r="P52" s="944"/>
      <c r="Q52" s="944">
        <v>300</v>
      </c>
      <c r="R52" s="944"/>
      <c r="S52" s="34"/>
      <c r="T52" s="34"/>
      <c r="U52" s="34"/>
      <c r="V52" s="34"/>
    </row>
    <row r="53" spans="1:22" ht="17.25" customHeight="1" hidden="1">
      <c r="A53" s="828" t="s">
        <v>788</v>
      </c>
      <c r="B53" s="828"/>
      <c r="C53" s="946">
        <v>32800</v>
      </c>
      <c r="D53" s="841"/>
      <c r="E53" s="944">
        <v>3700</v>
      </c>
      <c r="F53" s="944"/>
      <c r="G53" s="944">
        <v>19800</v>
      </c>
      <c r="H53" s="944"/>
      <c r="I53" s="944">
        <v>9300</v>
      </c>
      <c r="J53" s="944"/>
      <c r="K53" s="841">
        <v>1000</v>
      </c>
      <c r="L53" s="841"/>
      <c r="M53" s="944">
        <v>100</v>
      </c>
      <c r="N53" s="944"/>
      <c r="O53" s="944">
        <v>600</v>
      </c>
      <c r="P53" s="944"/>
      <c r="Q53" s="944">
        <v>300</v>
      </c>
      <c r="R53" s="944"/>
      <c r="S53" s="34"/>
      <c r="T53" s="34"/>
      <c r="U53" s="34"/>
      <c r="V53" s="34"/>
    </row>
    <row r="54" spans="1:22" ht="17.25" customHeight="1" hidden="1">
      <c r="A54" s="828" t="s">
        <v>789</v>
      </c>
      <c r="B54" s="828"/>
      <c r="C54" s="946">
        <v>40700</v>
      </c>
      <c r="D54" s="841"/>
      <c r="E54" s="944">
        <v>5000</v>
      </c>
      <c r="F54" s="944"/>
      <c r="G54" s="944">
        <v>20400</v>
      </c>
      <c r="H54" s="944"/>
      <c r="I54" s="944">
        <v>15300</v>
      </c>
      <c r="J54" s="944"/>
      <c r="K54" s="841">
        <v>1900</v>
      </c>
      <c r="L54" s="841"/>
      <c r="M54" s="944">
        <v>900</v>
      </c>
      <c r="N54" s="944"/>
      <c r="O54" s="944">
        <v>500</v>
      </c>
      <c r="P54" s="944"/>
      <c r="Q54" s="944">
        <v>500</v>
      </c>
      <c r="R54" s="944"/>
      <c r="S54" s="34"/>
      <c r="T54" s="34"/>
      <c r="U54" s="34"/>
      <c r="V54" s="34"/>
    </row>
    <row r="55" spans="1:22" ht="17.25" customHeight="1" hidden="1">
      <c r="A55" s="828" t="s">
        <v>790</v>
      </c>
      <c r="B55" s="828"/>
      <c r="C55" s="946">
        <v>39000</v>
      </c>
      <c r="D55" s="841"/>
      <c r="E55" s="944">
        <v>4700</v>
      </c>
      <c r="F55" s="944"/>
      <c r="G55" s="944">
        <v>19400</v>
      </c>
      <c r="H55" s="944"/>
      <c r="I55" s="944">
        <v>14900</v>
      </c>
      <c r="J55" s="944"/>
      <c r="K55" s="841">
        <v>1300</v>
      </c>
      <c r="L55" s="841"/>
      <c r="M55" s="944">
        <v>700</v>
      </c>
      <c r="N55" s="944"/>
      <c r="O55" s="944">
        <v>300</v>
      </c>
      <c r="P55" s="944"/>
      <c r="Q55" s="944">
        <v>300</v>
      </c>
      <c r="R55" s="944"/>
      <c r="S55" s="34"/>
      <c r="T55" s="34"/>
      <c r="U55" s="34"/>
      <c r="V55" s="34"/>
    </row>
    <row r="56" spans="1:22" ht="17.25" customHeight="1">
      <c r="A56" s="828" t="s">
        <v>724</v>
      </c>
      <c r="B56" s="828"/>
      <c r="C56" s="946">
        <v>45300</v>
      </c>
      <c r="D56" s="841"/>
      <c r="E56" s="944">
        <v>7800</v>
      </c>
      <c r="F56" s="944"/>
      <c r="G56" s="944">
        <v>22500</v>
      </c>
      <c r="H56" s="944"/>
      <c r="I56" s="944">
        <v>15000</v>
      </c>
      <c r="J56" s="944"/>
      <c r="K56" s="841">
        <v>1100</v>
      </c>
      <c r="L56" s="841"/>
      <c r="M56" s="944">
        <v>500</v>
      </c>
      <c r="N56" s="944"/>
      <c r="O56" s="944">
        <v>300</v>
      </c>
      <c r="P56" s="944"/>
      <c r="Q56" s="944">
        <v>300</v>
      </c>
      <c r="R56" s="944"/>
      <c r="S56" s="34"/>
      <c r="T56" s="34"/>
      <c r="U56" s="34"/>
      <c r="V56" s="34"/>
    </row>
    <row r="57" spans="1:22" ht="17.25" customHeight="1">
      <c r="A57" s="828" t="s">
        <v>791</v>
      </c>
      <c r="B57" s="828"/>
      <c r="C57" s="946">
        <v>40700</v>
      </c>
      <c r="D57" s="841"/>
      <c r="E57" s="944">
        <v>5400</v>
      </c>
      <c r="F57" s="944"/>
      <c r="G57" s="944">
        <v>21900</v>
      </c>
      <c r="H57" s="944"/>
      <c r="I57" s="944">
        <v>13400</v>
      </c>
      <c r="J57" s="944"/>
      <c r="K57" s="841">
        <v>1100</v>
      </c>
      <c r="L57" s="841"/>
      <c r="M57" s="944">
        <v>500</v>
      </c>
      <c r="N57" s="944"/>
      <c r="O57" s="944">
        <v>300</v>
      </c>
      <c r="P57" s="944"/>
      <c r="Q57" s="944">
        <v>300</v>
      </c>
      <c r="R57" s="944"/>
      <c r="S57" s="34"/>
      <c r="T57" s="34"/>
      <c r="U57" s="34"/>
      <c r="V57" s="34"/>
    </row>
    <row r="58" spans="1:22" ht="17.25" customHeight="1">
      <c r="A58" s="828" t="s">
        <v>985</v>
      </c>
      <c r="B58" s="828"/>
      <c r="C58" s="946">
        <v>46500</v>
      </c>
      <c r="D58" s="841"/>
      <c r="E58" s="944">
        <v>7200</v>
      </c>
      <c r="F58" s="944"/>
      <c r="G58" s="944">
        <v>25000</v>
      </c>
      <c r="H58" s="944"/>
      <c r="I58" s="944">
        <v>14300</v>
      </c>
      <c r="J58" s="944"/>
      <c r="K58" s="841">
        <v>1100</v>
      </c>
      <c r="L58" s="841"/>
      <c r="M58" s="944">
        <v>500</v>
      </c>
      <c r="N58" s="944"/>
      <c r="O58" s="944">
        <v>300</v>
      </c>
      <c r="P58" s="944"/>
      <c r="Q58" s="944">
        <v>300</v>
      </c>
      <c r="R58" s="944"/>
      <c r="S58" s="34"/>
      <c r="T58" s="34"/>
      <c r="U58" s="34"/>
      <c r="V58" s="34"/>
    </row>
    <row r="59" spans="1:22" ht="17.25" customHeight="1">
      <c r="A59" s="828" t="s">
        <v>1001</v>
      </c>
      <c r="B59" s="828"/>
      <c r="C59" s="946">
        <v>50000</v>
      </c>
      <c r="D59" s="841"/>
      <c r="E59" s="944">
        <v>7200</v>
      </c>
      <c r="F59" s="944"/>
      <c r="G59" s="944">
        <v>28300</v>
      </c>
      <c r="H59" s="944"/>
      <c r="I59" s="944">
        <v>14500</v>
      </c>
      <c r="J59" s="944"/>
      <c r="K59" s="841">
        <v>1100</v>
      </c>
      <c r="L59" s="841"/>
      <c r="M59" s="944">
        <v>500</v>
      </c>
      <c r="N59" s="944"/>
      <c r="O59" s="944">
        <v>300</v>
      </c>
      <c r="P59" s="944"/>
      <c r="Q59" s="944">
        <v>300</v>
      </c>
      <c r="R59" s="944"/>
      <c r="S59" s="34"/>
      <c r="T59" s="34"/>
      <c r="U59" s="34"/>
      <c r="V59" s="34"/>
    </row>
    <row r="60" spans="1:22" ht="17.25" customHeight="1">
      <c r="A60" s="828" t="s">
        <v>1021</v>
      </c>
      <c r="B60" s="828"/>
      <c r="C60" s="946">
        <v>44800</v>
      </c>
      <c r="D60" s="841"/>
      <c r="E60" s="944">
        <v>5800</v>
      </c>
      <c r="F60" s="944"/>
      <c r="G60" s="944">
        <v>26500</v>
      </c>
      <c r="H60" s="944"/>
      <c r="I60" s="944">
        <v>12500</v>
      </c>
      <c r="J60" s="944"/>
      <c r="K60" s="841">
        <v>1100</v>
      </c>
      <c r="L60" s="841"/>
      <c r="M60" s="944">
        <v>500</v>
      </c>
      <c r="N60" s="944"/>
      <c r="O60" s="944">
        <v>300</v>
      </c>
      <c r="P60" s="944"/>
      <c r="Q60" s="944">
        <v>300</v>
      </c>
      <c r="R60" s="944"/>
      <c r="S60" s="34"/>
      <c r="T60" s="34"/>
      <c r="U60" s="34"/>
      <c r="V60" s="34"/>
    </row>
    <row r="61" spans="1:29" ht="17.25" customHeight="1">
      <c r="A61" s="828" t="s">
        <v>1022</v>
      </c>
      <c r="B61" s="828"/>
      <c r="C61" s="946">
        <v>27300</v>
      </c>
      <c r="D61" s="841"/>
      <c r="E61" s="944">
        <v>4000</v>
      </c>
      <c r="F61" s="944"/>
      <c r="G61" s="944">
        <v>17500</v>
      </c>
      <c r="H61" s="944"/>
      <c r="I61" s="944">
        <v>5800</v>
      </c>
      <c r="J61" s="944"/>
      <c r="K61" s="841">
        <v>1100</v>
      </c>
      <c r="L61" s="841"/>
      <c r="M61" s="944">
        <v>500</v>
      </c>
      <c r="N61" s="944"/>
      <c r="O61" s="944">
        <v>300</v>
      </c>
      <c r="P61" s="944"/>
      <c r="Q61" s="944">
        <v>300</v>
      </c>
      <c r="R61" s="944"/>
      <c r="S61" s="34"/>
      <c r="T61" s="34"/>
      <c r="U61" s="34"/>
      <c r="V61" s="34"/>
      <c r="AC61" s="1"/>
    </row>
    <row r="62" spans="1:22" ht="17.25" customHeight="1">
      <c r="A62" s="828" t="s">
        <v>1053</v>
      </c>
      <c r="B62" s="828"/>
      <c r="C62" s="946">
        <v>32400</v>
      </c>
      <c r="D62" s="841"/>
      <c r="E62" s="944">
        <v>4100</v>
      </c>
      <c r="F62" s="944"/>
      <c r="G62" s="944">
        <v>21800</v>
      </c>
      <c r="H62" s="944"/>
      <c r="I62" s="944">
        <v>6500</v>
      </c>
      <c r="J62" s="944"/>
      <c r="K62" s="841">
        <v>1100</v>
      </c>
      <c r="L62" s="841"/>
      <c r="M62" s="944">
        <v>500</v>
      </c>
      <c r="N62" s="944"/>
      <c r="O62" s="944">
        <v>300</v>
      </c>
      <c r="P62" s="944"/>
      <c r="Q62" s="944">
        <v>300</v>
      </c>
      <c r="R62" s="944"/>
      <c r="S62" s="34"/>
      <c r="T62" s="34"/>
      <c r="U62" s="34"/>
      <c r="V62" s="34"/>
    </row>
    <row r="63" spans="1:22" ht="17.25" customHeight="1">
      <c r="A63" s="828" t="s">
        <v>1079</v>
      </c>
      <c r="B63" s="828"/>
      <c r="C63" s="946">
        <v>29400</v>
      </c>
      <c r="D63" s="841"/>
      <c r="E63" s="944">
        <v>3600</v>
      </c>
      <c r="F63" s="944"/>
      <c r="G63" s="944">
        <v>20500</v>
      </c>
      <c r="H63" s="944"/>
      <c r="I63" s="944">
        <v>5300</v>
      </c>
      <c r="J63" s="944"/>
      <c r="K63" s="841">
        <v>1100</v>
      </c>
      <c r="L63" s="841"/>
      <c r="M63" s="944">
        <v>500</v>
      </c>
      <c r="N63" s="944"/>
      <c r="O63" s="944">
        <v>300</v>
      </c>
      <c r="P63" s="944"/>
      <c r="Q63" s="944">
        <v>300</v>
      </c>
      <c r="R63" s="944"/>
      <c r="S63" s="34"/>
      <c r="T63" s="34"/>
      <c r="U63" s="34"/>
      <c r="V63" s="34"/>
    </row>
    <row r="64" spans="1:22" ht="17.25" customHeight="1">
      <c r="A64" s="828" t="s">
        <v>1080</v>
      </c>
      <c r="B64" s="828"/>
      <c r="C64" s="946">
        <v>25500</v>
      </c>
      <c r="D64" s="841"/>
      <c r="E64" s="944">
        <v>4200</v>
      </c>
      <c r="F64" s="944"/>
      <c r="G64" s="944">
        <v>16400</v>
      </c>
      <c r="H64" s="944"/>
      <c r="I64" s="944">
        <v>4900</v>
      </c>
      <c r="J64" s="944"/>
      <c r="K64" s="841">
        <v>1000</v>
      </c>
      <c r="L64" s="841"/>
      <c r="M64" s="944">
        <v>400</v>
      </c>
      <c r="N64" s="944"/>
      <c r="O64" s="944">
        <v>300</v>
      </c>
      <c r="P64" s="944"/>
      <c r="Q64" s="944">
        <v>300</v>
      </c>
      <c r="R64" s="944"/>
      <c r="S64" s="34"/>
      <c r="T64" s="34"/>
      <c r="U64" s="34"/>
      <c r="V64" s="34"/>
    </row>
    <row r="65" spans="1:22" ht="17.25" customHeight="1">
      <c r="A65" s="828" t="s">
        <v>1095</v>
      </c>
      <c r="B65" s="947"/>
      <c r="C65" s="841">
        <v>24600</v>
      </c>
      <c r="D65" s="841"/>
      <c r="E65" s="944">
        <v>3400</v>
      </c>
      <c r="F65" s="944"/>
      <c r="G65" s="944">
        <v>17100</v>
      </c>
      <c r="H65" s="944"/>
      <c r="I65" s="944">
        <v>4100</v>
      </c>
      <c r="J65" s="944"/>
      <c r="K65" s="841">
        <v>1000</v>
      </c>
      <c r="L65" s="841"/>
      <c r="M65" s="944">
        <v>400</v>
      </c>
      <c r="N65" s="944"/>
      <c r="O65" s="944">
        <v>300</v>
      </c>
      <c r="P65" s="944"/>
      <c r="Q65" s="944">
        <v>300</v>
      </c>
      <c r="R65" s="944"/>
      <c r="S65" s="34"/>
      <c r="T65" s="34"/>
      <c r="U65" s="34"/>
      <c r="V65" s="34"/>
    </row>
    <row r="66" spans="1:22" ht="17.25" customHeight="1">
      <c r="A66" s="828" t="s">
        <v>1096</v>
      </c>
      <c r="B66" s="947"/>
      <c r="C66" s="841">
        <v>23800</v>
      </c>
      <c r="D66" s="841"/>
      <c r="E66" s="944">
        <v>5100</v>
      </c>
      <c r="F66" s="944"/>
      <c r="G66" s="944">
        <v>15100</v>
      </c>
      <c r="H66" s="944"/>
      <c r="I66" s="944">
        <v>3600</v>
      </c>
      <c r="J66" s="944"/>
      <c r="K66" s="841">
        <v>700</v>
      </c>
      <c r="L66" s="841"/>
      <c r="M66" s="944">
        <v>300</v>
      </c>
      <c r="N66" s="944"/>
      <c r="O66" s="944">
        <v>200</v>
      </c>
      <c r="P66" s="944"/>
      <c r="Q66" s="944">
        <v>200</v>
      </c>
      <c r="R66" s="944"/>
      <c r="S66" s="34"/>
      <c r="T66" s="34"/>
      <c r="U66" s="34"/>
      <c r="V66" s="34"/>
    </row>
    <row r="67" spans="1:22" ht="17.25" customHeight="1">
      <c r="A67" s="828" t="s">
        <v>1104</v>
      </c>
      <c r="B67" s="947"/>
      <c r="C67" s="841">
        <v>22400</v>
      </c>
      <c r="D67" s="841"/>
      <c r="E67" s="944">
        <v>3200</v>
      </c>
      <c r="F67" s="944"/>
      <c r="G67" s="944">
        <v>14900</v>
      </c>
      <c r="H67" s="944"/>
      <c r="I67" s="944">
        <v>4200</v>
      </c>
      <c r="J67" s="944"/>
      <c r="K67" s="841">
        <v>400</v>
      </c>
      <c r="L67" s="841"/>
      <c r="M67" s="944">
        <v>200</v>
      </c>
      <c r="N67" s="944"/>
      <c r="O67" s="944">
        <v>100</v>
      </c>
      <c r="P67" s="944"/>
      <c r="Q67" s="944">
        <v>100</v>
      </c>
      <c r="R67" s="944"/>
      <c r="S67" s="34"/>
      <c r="T67" s="34"/>
      <c r="U67" s="34"/>
      <c r="V67" s="34"/>
    </row>
    <row r="68" spans="1:22" ht="17.25" customHeight="1" thickBot="1">
      <c r="A68" s="847" t="s">
        <v>1166</v>
      </c>
      <c r="B68" s="954"/>
      <c r="C68" s="898">
        <v>23600</v>
      </c>
      <c r="D68" s="898"/>
      <c r="E68" s="951">
        <v>5800</v>
      </c>
      <c r="F68" s="951"/>
      <c r="G68" s="951">
        <v>12500</v>
      </c>
      <c r="H68" s="951"/>
      <c r="I68" s="951">
        <v>5300</v>
      </c>
      <c r="J68" s="951"/>
      <c r="K68" s="898">
        <v>500</v>
      </c>
      <c r="L68" s="898"/>
      <c r="M68" s="951">
        <v>300</v>
      </c>
      <c r="N68" s="951"/>
      <c r="O68" s="951">
        <v>100</v>
      </c>
      <c r="P68" s="951"/>
      <c r="Q68" s="951">
        <v>100</v>
      </c>
      <c r="R68" s="951"/>
      <c r="S68" s="34"/>
      <c r="T68" s="34"/>
      <c r="U68" s="34"/>
      <c r="V68" s="34"/>
    </row>
    <row r="69" spans="1:22" ht="17.25" customHeight="1">
      <c r="A69" s="137"/>
      <c r="B69" s="137"/>
      <c r="C69" s="137"/>
      <c r="D69" s="137"/>
      <c r="E69" s="137"/>
      <c r="F69" s="137"/>
      <c r="G69" s="137"/>
      <c r="H69" s="137"/>
      <c r="I69" s="137"/>
      <c r="J69" s="137"/>
      <c r="K69" s="137"/>
      <c r="L69" s="137"/>
      <c r="M69" s="137"/>
      <c r="N69" s="137"/>
      <c r="O69" s="140"/>
      <c r="P69" s="140"/>
      <c r="Q69" s="140"/>
      <c r="R69" s="539" t="s">
        <v>1037</v>
      </c>
      <c r="S69" s="140"/>
      <c r="T69" s="140"/>
      <c r="U69" s="452"/>
      <c r="V69" s="20"/>
    </row>
    <row r="70" spans="1:22" ht="17.25" customHeight="1">
      <c r="A70" s="845" t="s">
        <v>139</v>
      </c>
      <c r="B70" s="845"/>
      <c r="C70" s="845"/>
      <c r="D70" s="845"/>
      <c r="E70" s="845"/>
      <c r="F70" s="845"/>
      <c r="G70" s="845"/>
      <c r="H70" s="845"/>
      <c r="I70" s="845"/>
      <c r="J70" s="845"/>
      <c r="K70" s="845"/>
      <c r="L70" s="845"/>
      <c r="M70" s="845"/>
      <c r="N70" s="845"/>
      <c r="O70" s="845"/>
      <c r="P70" s="845"/>
      <c r="Q70" s="845"/>
      <c r="R70" s="845"/>
      <c r="S70" s="845"/>
      <c r="T70" s="845"/>
      <c r="U70" s="845"/>
      <c r="V70" s="845"/>
    </row>
  </sheetData>
  <sheetProtection/>
  <mergeCells count="511">
    <mergeCell ref="K66:L66"/>
    <mergeCell ref="M66:N66"/>
    <mergeCell ref="O66:P66"/>
    <mergeCell ref="Q66:R66"/>
    <mergeCell ref="M26:N26"/>
    <mergeCell ref="O26:P26"/>
    <mergeCell ref="Q26:R26"/>
    <mergeCell ref="O58:P58"/>
    <mergeCell ref="Q58:R58"/>
    <mergeCell ref="Q51:R51"/>
    <mergeCell ref="S26:T26"/>
    <mergeCell ref="U26:V26"/>
    <mergeCell ref="A66:B66"/>
    <mergeCell ref="C66:D66"/>
    <mergeCell ref="E66:F66"/>
    <mergeCell ref="G66:H66"/>
    <mergeCell ref="I66:J66"/>
    <mergeCell ref="A26:B26"/>
    <mergeCell ref="C26:D26"/>
    <mergeCell ref="E26:F26"/>
    <mergeCell ref="G26:H26"/>
    <mergeCell ref="I26:J26"/>
    <mergeCell ref="K26:L26"/>
    <mergeCell ref="M65:N65"/>
    <mergeCell ref="O65:P65"/>
    <mergeCell ref="Q65:R65"/>
    <mergeCell ref="M63:N63"/>
    <mergeCell ref="O63:P63"/>
    <mergeCell ref="Q63:R63"/>
    <mergeCell ref="M64:N64"/>
    <mergeCell ref="A65:B65"/>
    <mergeCell ref="C65:D65"/>
    <mergeCell ref="E65:F65"/>
    <mergeCell ref="G65:H65"/>
    <mergeCell ref="I65:J65"/>
    <mergeCell ref="K65:L65"/>
    <mergeCell ref="O24:P24"/>
    <mergeCell ref="Q24:R24"/>
    <mergeCell ref="S24:T24"/>
    <mergeCell ref="U24:V24"/>
    <mergeCell ref="Q25:R25"/>
    <mergeCell ref="S25:T25"/>
    <mergeCell ref="U25:V25"/>
    <mergeCell ref="O25:P25"/>
    <mergeCell ref="A24:B24"/>
    <mergeCell ref="C24:D24"/>
    <mergeCell ref="E24:F24"/>
    <mergeCell ref="G24:H24"/>
    <mergeCell ref="I24:J24"/>
    <mergeCell ref="K24:L24"/>
    <mergeCell ref="M24:N24"/>
    <mergeCell ref="O64:P64"/>
    <mergeCell ref="Q64:R64"/>
    <mergeCell ref="A25:B25"/>
    <mergeCell ref="C25:D25"/>
    <mergeCell ref="E25:F25"/>
    <mergeCell ref="G25:H25"/>
    <mergeCell ref="I25:J25"/>
    <mergeCell ref="K25:L25"/>
    <mergeCell ref="M25:N25"/>
    <mergeCell ref="A64:B64"/>
    <mergeCell ref="C64:D64"/>
    <mergeCell ref="E64:F64"/>
    <mergeCell ref="G64:H64"/>
    <mergeCell ref="I64:J64"/>
    <mergeCell ref="K64:L64"/>
    <mergeCell ref="A63:B63"/>
    <mergeCell ref="C63:D63"/>
    <mergeCell ref="E63:F63"/>
    <mergeCell ref="G63:H63"/>
    <mergeCell ref="I63:J63"/>
    <mergeCell ref="K63:L63"/>
    <mergeCell ref="S23:T23"/>
    <mergeCell ref="U23:V23"/>
    <mergeCell ref="A23:B23"/>
    <mergeCell ref="C23:D23"/>
    <mergeCell ref="E23:F23"/>
    <mergeCell ref="G23:H23"/>
    <mergeCell ref="I23:J23"/>
    <mergeCell ref="M61:N61"/>
    <mergeCell ref="O61:P61"/>
    <mergeCell ref="Q61:R61"/>
    <mergeCell ref="A61:B61"/>
    <mergeCell ref="C61:D61"/>
    <mergeCell ref="E61:F61"/>
    <mergeCell ref="G61:H61"/>
    <mergeCell ref="I61:J61"/>
    <mergeCell ref="K61:L61"/>
    <mergeCell ref="M9:N9"/>
    <mergeCell ref="M8:N8"/>
    <mergeCell ref="Q10:R10"/>
    <mergeCell ref="S10:T10"/>
    <mergeCell ref="Q8:R8"/>
    <mergeCell ref="S8:T8"/>
    <mergeCell ref="Q9:R9"/>
    <mergeCell ref="S9:T9"/>
    <mergeCell ref="O10:P10"/>
    <mergeCell ref="O9:P9"/>
    <mergeCell ref="S20:T20"/>
    <mergeCell ref="U20:V20"/>
    <mergeCell ref="Q11:R11"/>
    <mergeCell ref="S11:T11"/>
    <mergeCell ref="Q12:R12"/>
    <mergeCell ref="S12:T12"/>
    <mergeCell ref="Q13:R13"/>
    <mergeCell ref="Q19:R19"/>
    <mergeCell ref="S19:T19"/>
    <mergeCell ref="U19:V19"/>
    <mergeCell ref="A20:B20"/>
    <mergeCell ref="C20:D20"/>
    <mergeCell ref="E20:F20"/>
    <mergeCell ref="G20:H20"/>
    <mergeCell ref="I20:J20"/>
    <mergeCell ref="K20:L20"/>
    <mergeCell ref="O20:P20"/>
    <mergeCell ref="Q20:R20"/>
    <mergeCell ref="M59:N59"/>
    <mergeCell ref="O59:P59"/>
    <mergeCell ref="Q59:R59"/>
    <mergeCell ref="O51:P51"/>
    <mergeCell ref="M39:N39"/>
    <mergeCell ref="M40:N40"/>
    <mergeCell ref="M41:N41"/>
    <mergeCell ref="M58:N58"/>
    <mergeCell ref="C19:D19"/>
    <mergeCell ref="E19:F19"/>
    <mergeCell ref="G19:H19"/>
    <mergeCell ref="I19:J19"/>
    <mergeCell ref="K19:L19"/>
    <mergeCell ref="M20:N20"/>
    <mergeCell ref="M19:N19"/>
    <mergeCell ref="A59:B59"/>
    <mergeCell ref="C59:D59"/>
    <mergeCell ref="E59:F59"/>
    <mergeCell ref="G59:H59"/>
    <mergeCell ref="I59:J59"/>
    <mergeCell ref="K59:L59"/>
    <mergeCell ref="E58:F58"/>
    <mergeCell ref="C58:D58"/>
    <mergeCell ref="A58:B58"/>
    <mergeCell ref="G58:H58"/>
    <mergeCell ref="I58:J58"/>
    <mergeCell ref="K58:L58"/>
    <mergeCell ref="S38:T38"/>
    <mergeCell ref="Q33:T33"/>
    <mergeCell ref="Q34:R37"/>
    <mergeCell ref="Q38:R38"/>
    <mergeCell ref="O39:P39"/>
    <mergeCell ref="O40:P40"/>
    <mergeCell ref="Q39:R39"/>
    <mergeCell ref="S34:T37"/>
    <mergeCell ref="M14:N14"/>
    <mergeCell ref="S15:T15"/>
    <mergeCell ref="Q15:R15"/>
    <mergeCell ref="K13:L13"/>
    <mergeCell ref="M13:N13"/>
    <mergeCell ref="M18:N18"/>
    <mergeCell ref="O15:P15"/>
    <mergeCell ref="A70:V70"/>
    <mergeCell ref="Q16:R16"/>
    <mergeCell ref="S16:T16"/>
    <mergeCell ref="U16:V16"/>
    <mergeCell ref="A16:B16"/>
    <mergeCell ref="C16:D16"/>
    <mergeCell ref="E16:F16"/>
    <mergeCell ref="A18:B18"/>
    <mergeCell ref="O18:P18"/>
    <mergeCell ref="A38:B38"/>
    <mergeCell ref="A14:B14"/>
    <mergeCell ref="C14:D14"/>
    <mergeCell ref="E14:F14"/>
    <mergeCell ref="G14:H14"/>
    <mergeCell ref="A13:B13"/>
    <mergeCell ref="A11:B11"/>
    <mergeCell ref="C11:D11"/>
    <mergeCell ref="E11:F11"/>
    <mergeCell ref="A12:B12"/>
    <mergeCell ref="C12:D12"/>
    <mergeCell ref="M11:N11"/>
    <mergeCell ref="M34:P34"/>
    <mergeCell ref="G16:H16"/>
    <mergeCell ref="I17:J17"/>
    <mergeCell ref="K17:L17"/>
    <mergeCell ref="M17:N17"/>
    <mergeCell ref="I15:J15"/>
    <mergeCell ref="K14:L14"/>
    <mergeCell ref="O14:P14"/>
    <mergeCell ref="G11:H11"/>
    <mergeCell ref="G40:H40"/>
    <mergeCell ref="G41:H41"/>
    <mergeCell ref="G15:H15"/>
    <mergeCell ref="K15:L15"/>
    <mergeCell ref="I38:J38"/>
    <mergeCell ref="A31:I32"/>
    <mergeCell ref="C18:D18"/>
    <mergeCell ref="E18:F18"/>
    <mergeCell ref="G18:H18"/>
    <mergeCell ref="A19:B19"/>
    <mergeCell ref="E13:F13"/>
    <mergeCell ref="G13:H13"/>
    <mergeCell ref="K11:L11"/>
    <mergeCell ref="I11:J11"/>
    <mergeCell ref="E15:F15"/>
    <mergeCell ref="C13:D13"/>
    <mergeCell ref="E38:F38"/>
    <mergeCell ref="C38:D38"/>
    <mergeCell ref="E35:F37"/>
    <mergeCell ref="A41:B41"/>
    <mergeCell ref="C41:D41"/>
    <mergeCell ref="E41:F41"/>
    <mergeCell ref="A40:B40"/>
    <mergeCell ref="A39:B39"/>
    <mergeCell ref="C40:D40"/>
    <mergeCell ref="E40:F40"/>
    <mergeCell ref="G38:H38"/>
    <mergeCell ref="K41:L41"/>
    <mergeCell ref="K40:L40"/>
    <mergeCell ref="I50:J50"/>
    <mergeCell ref="C39:D39"/>
    <mergeCell ref="E39:F39"/>
    <mergeCell ref="I41:J41"/>
    <mergeCell ref="I39:J39"/>
    <mergeCell ref="I40:J40"/>
    <mergeCell ref="G39:H39"/>
    <mergeCell ref="Q50:R50"/>
    <mergeCell ref="Q41:R41"/>
    <mergeCell ref="O41:P41"/>
    <mergeCell ref="M51:N51"/>
    <mergeCell ref="O16:P16"/>
    <mergeCell ref="O38:P38"/>
    <mergeCell ref="M38:N38"/>
    <mergeCell ref="Q18:R18"/>
    <mergeCell ref="O19:P19"/>
    <mergeCell ref="M21:N21"/>
    <mergeCell ref="A17:B17"/>
    <mergeCell ref="C17:D17"/>
    <mergeCell ref="E17:F17"/>
    <mergeCell ref="G17:H17"/>
    <mergeCell ref="A15:B15"/>
    <mergeCell ref="M15:N15"/>
    <mergeCell ref="I16:J16"/>
    <mergeCell ref="K16:L16"/>
    <mergeCell ref="M16:N16"/>
    <mergeCell ref="C15:D15"/>
    <mergeCell ref="A8:B8"/>
    <mergeCell ref="G37:H37"/>
    <mergeCell ref="G34:J34"/>
    <mergeCell ref="C34:F34"/>
    <mergeCell ref="A10:B10"/>
    <mergeCell ref="C10:D10"/>
    <mergeCell ref="E10:F10"/>
    <mergeCell ref="G10:H10"/>
    <mergeCell ref="I18:J18"/>
    <mergeCell ref="G12:H12"/>
    <mergeCell ref="A9:B9"/>
    <mergeCell ref="C9:D9"/>
    <mergeCell ref="E9:F9"/>
    <mergeCell ref="G9:H9"/>
    <mergeCell ref="I9:J9"/>
    <mergeCell ref="E12:F12"/>
    <mergeCell ref="A1:L2"/>
    <mergeCell ref="C3:D5"/>
    <mergeCell ref="A7:B7"/>
    <mergeCell ref="C8:D8"/>
    <mergeCell ref="E8:F8"/>
    <mergeCell ref="G8:H8"/>
    <mergeCell ref="C7:D7"/>
    <mergeCell ref="E7:F7"/>
    <mergeCell ref="G7:H7"/>
    <mergeCell ref="E3:P3"/>
    <mergeCell ref="O4:P5"/>
    <mergeCell ref="I5:J5"/>
    <mergeCell ref="K5:L5"/>
    <mergeCell ref="K6:L6"/>
    <mergeCell ref="E4:H4"/>
    <mergeCell ref="I4:L4"/>
    <mergeCell ref="E5:F5"/>
    <mergeCell ref="G5:H5"/>
    <mergeCell ref="O6:P6"/>
    <mergeCell ref="A6:B6"/>
    <mergeCell ref="C6:D6"/>
    <mergeCell ref="E6:F6"/>
    <mergeCell ref="G6:H6"/>
    <mergeCell ref="I14:J14"/>
    <mergeCell ref="K7:L7"/>
    <mergeCell ref="K8:L8"/>
    <mergeCell ref="I10:J10"/>
    <mergeCell ref="I8:J8"/>
    <mergeCell ref="K9:L9"/>
    <mergeCell ref="K10:L10"/>
    <mergeCell ref="M10:N10"/>
    <mergeCell ref="C33:P33"/>
    <mergeCell ref="O11:P11"/>
    <mergeCell ref="I12:J12"/>
    <mergeCell ref="K12:L12"/>
    <mergeCell ref="O12:P12"/>
    <mergeCell ref="I13:J13"/>
    <mergeCell ref="M12:N12"/>
    <mergeCell ref="O13:P13"/>
    <mergeCell ref="I7:J7"/>
    <mergeCell ref="I6:J6"/>
    <mergeCell ref="U3:V5"/>
    <mergeCell ref="U6:V6"/>
    <mergeCell ref="U7:V7"/>
    <mergeCell ref="S3:T5"/>
    <mergeCell ref="M4:N5"/>
    <mergeCell ref="Q3:R5"/>
    <mergeCell ref="Q6:T6"/>
    <mergeCell ref="O7:P7"/>
    <mergeCell ref="U8:V8"/>
    <mergeCell ref="O8:P8"/>
    <mergeCell ref="Q7:T7"/>
    <mergeCell ref="U9:V9"/>
    <mergeCell ref="U10:V10"/>
    <mergeCell ref="U11:V11"/>
    <mergeCell ref="U12:V12"/>
    <mergeCell ref="U13:V13"/>
    <mergeCell ref="S13:T13"/>
    <mergeCell ref="Q14:R14"/>
    <mergeCell ref="S14:T14"/>
    <mergeCell ref="O17:P17"/>
    <mergeCell ref="Q17:R17"/>
    <mergeCell ref="S17:T17"/>
    <mergeCell ref="U14:V14"/>
    <mergeCell ref="U15:V15"/>
    <mergeCell ref="U17:V17"/>
    <mergeCell ref="S41:T41"/>
    <mergeCell ref="S40:T40"/>
    <mergeCell ref="Q40:R40"/>
    <mergeCell ref="I35:J37"/>
    <mergeCell ref="M35:N37"/>
    <mergeCell ref="K39:L39"/>
    <mergeCell ref="K18:L18"/>
    <mergeCell ref="S18:T18"/>
    <mergeCell ref="U18:V18"/>
    <mergeCell ref="A47:L48"/>
    <mergeCell ref="K34:L37"/>
    <mergeCell ref="O35:P37"/>
    <mergeCell ref="K38:L38"/>
    <mergeCell ref="S39:T39"/>
    <mergeCell ref="A56:B56"/>
    <mergeCell ref="A52:B52"/>
    <mergeCell ref="A54:B54"/>
    <mergeCell ref="A55:B55"/>
    <mergeCell ref="C51:D51"/>
    <mergeCell ref="A57:B57"/>
    <mergeCell ref="K49:R49"/>
    <mergeCell ref="M50:N50"/>
    <mergeCell ref="O50:P50"/>
    <mergeCell ref="K50:L50"/>
    <mergeCell ref="C49:J49"/>
    <mergeCell ref="C50:D50"/>
    <mergeCell ref="E50:F50"/>
    <mergeCell ref="G50:H50"/>
    <mergeCell ref="A51:B51"/>
    <mergeCell ref="C52:D52"/>
    <mergeCell ref="C55:D55"/>
    <mergeCell ref="E52:F52"/>
    <mergeCell ref="G52:H52"/>
    <mergeCell ref="E51:F51"/>
    <mergeCell ref="G51:H51"/>
    <mergeCell ref="C54:D54"/>
    <mergeCell ref="E54:F54"/>
    <mergeCell ref="G54:H54"/>
    <mergeCell ref="I52:J52"/>
    <mergeCell ref="K52:L52"/>
    <mergeCell ref="I51:J51"/>
    <mergeCell ref="K51:L51"/>
    <mergeCell ref="M52:N52"/>
    <mergeCell ref="O52:P52"/>
    <mergeCell ref="Q52:R52"/>
    <mergeCell ref="A53:B53"/>
    <mergeCell ref="C53:D53"/>
    <mergeCell ref="E53:F53"/>
    <mergeCell ref="G53:H53"/>
    <mergeCell ref="I53:J53"/>
    <mergeCell ref="K53:L53"/>
    <mergeCell ref="M53:N53"/>
    <mergeCell ref="Q53:R53"/>
    <mergeCell ref="O53:P53"/>
    <mergeCell ref="I54:J54"/>
    <mergeCell ref="K54:L54"/>
    <mergeCell ref="M54:N54"/>
    <mergeCell ref="O54:P54"/>
    <mergeCell ref="Q54:R54"/>
    <mergeCell ref="G55:H55"/>
    <mergeCell ref="I55:J55"/>
    <mergeCell ref="K55:L55"/>
    <mergeCell ref="M55:N55"/>
    <mergeCell ref="O55:P55"/>
    <mergeCell ref="Q55:R55"/>
    <mergeCell ref="C56:D56"/>
    <mergeCell ref="E56:F56"/>
    <mergeCell ref="G56:H56"/>
    <mergeCell ref="I56:J56"/>
    <mergeCell ref="K56:L56"/>
    <mergeCell ref="M56:N56"/>
    <mergeCell ref="O56:P56"/>
    <mergeCell ref="Q56:R56"/>
    <mergeCell ref="E55:F55"/>
    <mergeCell ref="C57:D57"/>
    <mergeCell ref="E57:F57"/>
    <mergeCell ref="G57:H57"/>
    <mergeCell ref="I57:J57"/>
    <mergeCell ref="K57:L57"/>
    <mergeCell ref="M57:N57"/>
    <mergeCell ref="M60:N60"/>
    <mergeCell ref="O60:P60"/>
    <mergeCell ref="Q60:R60"/>
    <mergeCell ref="A60:B60"/>
    <mergeCell ref="C60:D60"/>
    <mergeCell ref="E60:F60"/>
    <mergeCell ref="G60:H60"/>
    <mergeCell ref="I60:J60"/>
    <mergeCell ref="K60:L60"/>
    <mergeCell ref="S42:T42"/>
    <mergeCell ref="A42:B42"/>
    <mergeCell ref="C42:D42"/>
    <mergeCell ref="E42:F42"/>
    <mergeCell ref="G42:H42"/>
    <mergeCell ref="I42:J42"/>
    <mergeCell ref="K42:L42"/>
    <mergeCell ref="O21:P21"/>
    <mergeCell ref="Q21:R21"/>
    <mergeCell ref="S21:T21"/>
    <mergeCell ref="U21:V21"/>
    <mergeCell ref="A21:B21"/>
    <mergeCell ref="C21:D21"/>
    <mergeCell ref="E21:F21"/>
    <mergeCell ref="G21:H21"/>
    <mergeCell ref="I21:J21"/>
    <mergeCell ref="K21:L21"/>
    <mergeCell ref="A62:B62"/>
    <mergeCell ref="C62:D62"/>
    <mergeCell ref="E62:F62"/>
    <mergeCell ref="G62:H62"/>
    <mergeCell ref="I62:J62"/>
    <mergeCell ref="K62:L62"/>
    <mergeCell ref="U22:V22"/>
    <mergeCell ref="A22:B22"/>
    <mergeCell ref="C22:D22"/>
    <mergeCell ref="E22:F22"/>
    <mergeCell ref="G22:H22"/>
    <mergeCell ref="I22:J22"/>
    <mergeCell ref="K22:L22"/>
    <mergeCell ref="I28:J28"/>
    <mergeCell ref="K28:L28"/>
    <mergeCell ref="M22:N22"/>
    <mergeCell ref="O22:P22"/>
    <mergeCell ref="Q22:R22"/>
    <mergeCell ref="S22:T22"/>
    <mergeCell ref="K23:L23"/>
    <mergeCell ref="M23:N23"/>
    <mergeCell ref="O23:P23"/>
    <mergeCell ref="Q23:R23"/>
    <mergeCell ref="S28:T28"/>
    <mergeCell ref="U28:V28"/>
    <mergeCell ref="A68:B68"/>
    <mergeCell ref="C68:D68"/>
    <mergeCell ref="E68:F68"/>
    <mergeCell ref="G68:H68"/>
    <mergeCell ref="I68:J68"/>
    <mergeCell ref="A28:B28"/>
    <mergeCell ref="C28:D28"/>
    <mergeCell ref="E28:F28"/>
    <mergeCell ref="A43:B43"/>
    <mergeCell ref="C43:D43"/>
    <mergeCell ref="E43:F43"/>
    <mergeCell ref="G43:H43"/>
    <mergeCell ref="I43:J43"/>
    <mergeCell ref="K43:L43"/>
    <mergeCell ref="S43:T43"/>
    <mergeCell ref="K68:L68"/>
    <mergeCell ref="M68:N68"/>
    <mergeCell ref="O68:P68"/>
    <mergeCell ref="Q68:R68"/>
    <mergeCell ref="O57:P57"/>
    <mergeCell ref="Q57:R57"/>
    <mergeCell ref="O62:P62"/>
    <mergeCell ref="Q62:R62"/>
    <mergeCell ref="M62:N62"/>
    <mergeCell ref="G27:H27"/>
    <mergeCell ref="I27:J27"/>
    <mergeCell ref="K27:L27"/>
    <mergeCell ref="M43:N43"/>
    <mergeCell ref="O43:P43"/>
    <mergeCell ref="Q43:R43"/>
    <mergeCell ref="M28:N28"/>
    <mergeCell ref="O28:P28"/>
    <mergeCell ref="Q28:R28"/>
    <mergeCell ref="G28:H28"/>
    <mergeCell ref="S27:T27"/>
    <mergeCell ref="U27:V27"/>
    <mergeCell ref="A67:B67"/>
    <mergeCell ref="C67:D67"/>
    <mergeCell ref="E67:F67"/>
    <mergeCell ref="G67:H67"/>
    <mergeCell ref="I67:J67"/>
    <mergeCell ref="A27:B27"/>
    <mergeCell ref="C27:D27"/>
    <mergeCell ref="E27:F27"/>
    <mergeCell ref="K67:L67"/>
    <mergeCell ref="M67:N67"/>
    <mergeCell ref="O67:P67"/>
    <mergeCell ref="Q67:R67"/>
    <mergeCell ref="M27:N27"/>
    <mergeCell ref="O27:P27"/>
    <mergeCell ref="Q27:R27"/>
    <mergeCell ref="M42:N42"/>
    <mergeCell ref="O42:P42"/>
    <mergeCell ref="Q42:R42"/>
  </mergeCells>
  <printOptions/>
  <pageMargins left="0.984251968503937" right="0.5905511811023623" top="0.63" bottom="0.28" header="0.5118110236220472" footer="0.38"/>
  <pageSetup fitToHeight="1" fitToWidth="1" horizontalDpi="600" verticalDpi="600" orientation="portrait" paperSize="9" scale="88" r:id="rId1"/>
</worksheet>
</file>

<file path=xl/worksheets/sheet12.xml><?xml version="1.0" encoding="utf-8"?>
<worksheet xmlns="http://schemas.openxmlformats.org/spreadsheetml/2006/main" xmlns:r="http://schemas.openxmlformats.org/officeDocument/2006/relationships">
  <sheetPr>
    <pageSetUpPr fitToPage="1"/>
  </sheetPr>
  <dimension ref="A1:W61"/>
  <sheetViews>
    <sheetView zoomScalePageLayoutView="0" workbookViewId="0" topLeftCell="A1">
      <selection activeCell="A1" sqref="A1:I2"/>
    </sheetView>
  </sheetViews>
  <sheetFormatPr defaultColWidth="4.25390625" defaultRowHeight="18" customHeight="1"/>
  <cols>
    <col min="1" max="2" width="4.25390625" style="0" customWidth="1"/>
    <col min="3" max="3" width="4.50390625" style="0" bestFit="1" customWidth="1"/>
    <col min="4" max="4" width="4.25390625" style="0" customWidth="1"/>
    <col min="5" max="6" width="4.50390625" style="0" bestFit="1" customWidth="1"/>
  </cols>
  <sheetData>
    <row r="1" spans="1:23" ht="18" customHeight="1">
      <c r="A1" s="606" t="s">
        <v>758</v>
      </c>
      <c r="B1" s="606"/>
      <c r="C1" s="606"/>
      <c r="D1" s="606"/>
      <c r="E1" s="606"/>
      <c r="F1" s="606"/>
      <c r="G1" s="606"/>
      <c r="H1" s="606"/>
      <c r="I1" s="606"/>
      <c r="J1" s="51"/>
      <c r="K1" s="51"/>
      <c r="L1" s="51"/>
      <c r="M1" s="24"/>
      <c r="N1" s="24"/>
      <c r="O1" s="24"/>
      <c r="P1" s="24"/>
      <c r="Q1" s="24"/>
      <c r="R1" s="24"/>
      <c r="S1" s="24"/>
      <c r="T1" s="24"/>
      <c r="U1" s="24"/>
      <c r="V1" s="24"/>
      <c r="W1" s="24"/>
    </row>
    <row r="2" spans="1:23" ht="18" customHeight="1" thickBot="1">
      <c r="A2" s="846"/>
      <c r="B2" s="846"/>
      <c r="C2" s="846"/>
      <c r="D2" s="846"/>
      <c r="E2" s="846"/>
      <c r="F2" s="846"/>
      <c r="G2" s="846"/>
      <c r="H2" s="846"/>
      <c r="I2" s="846"/>
      <c r="J2" s="139"/>
      <c r="L2" s="432"/>
      <c r="M2" s="432"/>
      <c r="N2" s="432"/>
      <c r="O2" s="432"/>
      <c r="P2" s="432"/>
      <c r="Q2" s="432"/>
      <c r="R2" s="432"/>
      <c r="S2" s="432"/>
      <c r="T2" s="432"/>
      <c r="U2" s="432"/>
      <c r="V2" s="432"/>
      <c r="W2" s="345" t="s">
        <v>293</v>
      </c>
    </row>
    <row r="3" spans="1:23" ht="18" customHeight="1" thickTop="1">
      <c r="A3" s="405"/>
      <c r="B3" s="406" t="s">
        <v>218</v>
      </c>
      <c r="C3" s="1043" t="s">
        <v>294</v>
      </c>
      <c r="D3" s="1044"/>
      <c r="E3" s="1044"/>
      <c r="F3" s="1044"/>
      <c r="G3" s="1044"/>
      <c r="H3" s="1044"/>
      <c r="I3" s="1044"/>
      <c r="J3" s="835" t="s">
        <v>675</v>
      </c>
      <c r="K3" s="836"/>
      <c r="L3" s="1045"/>
      <c r="M3" s="1012" t="s">
        <v>295</v>
      </c>
      <c r="N3" s="1012"/>
      <c r="O3" s="1012"/>
      <c r="P3" s="1012"/>
      <c r="Q3" s="1012"/>
      <c r="R3" s="1012"/>
      <c r="S3" s="1012"/>
      <c r="T3" s="1012"/>
      <c r="U3" s="1012"/>
      <c r="V3" s="1012"/>
      <c r="W3" s="1012"/>
    </row>
    <row r="4" spans="1:23" ht="18" customHeight="1">
      <c r="A4" s="376"/>
      <c r="B4" s="376"/>
      <c r="C4" s="1038" t="s">
        <v>296</v>
      </c>
      <c r="D4" s="137"/>
      <c r="E4" s="969" t="s">
        <v>676</v>
      </c>
      <c r="F4" s="984"/>
      <c r="G4" s="1034" t="s">
        <v>297</v>
      </c>
      <c r="H4" s="1035"/>
      <c r="I4" s="1049" t="s">
        <v>298</v>
      </c>
      <c r="J4" s="849"/>
      <c r="K4" s="1046"/>
      <c r="L4" s="1047"/>
      <c r="M4" s="830" t="s">
        <v>299</v>
      </c>
      <c r="N4" s="1026" t="s">
        <v>681</v>
      </c>
      <c r="O4" s="1026" t="s">
        <v>683</v>
      </c>
      <c r="P4" s="1027" t="s">
        <v>300</v>
      </c>
      <c r="Q4" s="1030" t="s">
        <v>301</v>
      </c>
      <c r="R4" s="1026" t="s">
        <v>302</v>
      </c>
      <c r="S4" s="1026" t="s">
        <v>1083</v>
      </c>
      <c r="T4" s="1030" t="s">
        <v>303</v>
      </c>
      <c r="U4" s="1027" t="s">
        <v>304</v>
      </c>
      <c r="V4" s="1030" t="s">
        <v>305</v>
      </c>
      <c r="W4" s="1030" t="s">
        <v>306</v>
      </c>
    </row>
    <row r="5" spans="1:23" ht="18" customHeight="1">
      <c r="A5" s="376"/>
      <c r="B5" s="376"/>
      <c r="C5" s="1038"/>
      <c r="D5" s="1026" t="s">
        <v>307</v>
      </c>
      <c r="E5" s="601"/>
      <c r="F5" s="996"/>
      <c r="G5" s="992"/>
      <c r="H5" s="1036"/>
      <c r="I5" s="1050"/>
      <c r="J5" s="1026" t="s">
        <v>308</v>
      </c>
      <c r="K5" s="1026" t="s">
        <v>309</v>
      </c>
      <c r="L5" s="1026" t="s">
        <v>310</v>
      </c>
      <c r="M5" s="830"/>
      <c r="N5" s="1027"/>
      <c r="O5" s="1027"/>
      <c r="P5" s="1027"/>
      <c r="Q5" s="1030"/>
      <c r="R5" s="1027"/>
      <c r="S5" s="1027"/>
      <c r="T5" s="1030"/>
      <c r="U5" s="1027"/>
      <c r="V5" s="1030"/>
      <c r="W5" s="1030"/>
    </row>
    <row r="6" spans="1:23" ht="18" customHeight="1">
      <c r="A6" s="376"/>
      <c r="B6" s="376"/>
      <c r="C6" s="1038"/>
      <c r="D6" s="1027"/>
      <c r="E6" s="975" t="s">
        <v>678</v>
      </c>
      <c r="F6" s="976" t="s">
        <v>677</v>
      </c>
      <c r="G6" s="992"/>
      <c r="H6" s="1036"/>
      <c r="I6" s="1050"/>
      <c r="J6" s="1027"/>
      <c r="K6" s="1027"/>
      <c r="L6" s="1027"/>
      <c r="M6" s="830"/>
      <c r="N6" s="1027"/>
      <c r="O6" s="1027"/>
      <c r="P6" s="1027"/>
      <c r="Q6" s="1030"/>
      <c r="R6" s="1027"/>
      <c r="S6" s="1027"/>
      <c r="T6" s="1030"/>
      <c r="U6" s="1027"/>
      <c r="V6" s="1030"/>
      <c r="W6" s="1030"/>
    </row>
    <row r="7" spans="1:23" ht="18" customHeight="1">
      <c r="A7" s="376"/>
      <c r="B7" s="376"/>
      <c r="C7" s="1038"/>
      <c r="D7" s="1027"/>
      <c r="E7" s="975"/>
      <c r="F7" s="976"/>
      <c r="G7" s="992"/>
      <c r="H7" s="1036"/>
      <c r="I7" s="1050"/>
      <c r="J7" s="1027"/>
      <c r="K7" s="1027"/>
      <c r="L7" s="1027"/>
      <c r="M7" s="830"/>
      <c r="N7" s="1027"/>
      <c r="O7" s="1027"/>
      <c r="P7" s="1027"/>
      <c r="Q7" s="1030"/>
      <c r="R7" s="1027"/>
      <c r="S7" s="1027"/>
      <c r="T7" s="1030"/>
      <c r="U7" s="1027"/>
      <c r="V7" s="1030"/>
      <c r="W7" s="1030"/>
    </row>
    <row r="8" spans="1:23" ht="18" customHeight="1">
      <c r="A8" s="376"/>
      <c r="B8" s="376"/>
      <c r="C8" s="1038"/>
      <c r="D8" s="1027"/>
      <c r="E8" s="975"/>
      <c r="F8" s="976"/>
      <c r="G8" s="992"/>
      <c r="H8" s="1036"/>
      <c r="I8" s="407" t="s">
        <v>311</v>
      </c>
      <c r="J8" s="1027"/>
      <c r="K8" s="1027"/>
      <c r="L8" s="1027"/>
      <c r="M8" s="830"/>
      <c r="N8" s="1027"/>
      <c r="O8" s="1027"/>
      <c r="P8" s="1027"/>
      <c r="Q8" s="1030"/>
      <c r="R8" s="1027"/>
      <c r="S8" s="1027"/>
      <c r="T8" s="1030"/>
      <c r="U8" s="1027"/>
      <c r="V8" s="1030"/>
      <c r="W8" s="1030"/>
    </row>
    <row r="9" spans="1:23" ht="18" customHeight="1">
      <c r="A9" s="377" t="s">
        <v>380</v>
      </c>
      <c r="B9" s="378"/>
      <c r="C9" s="1039"/>
      <c r="D9" s="1028"/>
      <c r="E9" s="1040"/>
      <c r="F9" s="1029"/>
      <c r="G9" s="994"/>
      <c r="H9" s="1037"/>
      <c r="I9" s="408"/>
      <c r="J9" s="1028"/>
      <c r="K9" s="1028"/>
      <c r="L9" s="1028"/>
      <c r="M9" s="1032"/>
      <c r="N9" s="1028"/>
      <c r="O9" s="1028"/>
      <c r="P9" s="1028"/>
      <c r="Q9" s="1031"/>
      <c r="R9" s="1028"/>
      <c r="S9" s="1028"/>
      <c r="T9" s="1031"/>
      <c r="U9" s="1028"/>
      <c r="V9" s="1031"/>
      <c r="W9" s="1031"/>
    </row>
    <row r="10" spans="1:23" ht="18" customHeight="1">
      <c r="A10" s="856"/>
      <c r="B10" s="856"/>
      <c r="C10" s="52" t="s">
        <v>312</v>
      </c>
      <c r="D10" s="141"/>
      <c r="E10" s="156"/>
      <c r="F10" s="157"/>
      <c r="G10" s="1048" t="s">
        <v>313</v>
      </c>
      <c r="H10" s="1048"/>
      <c r="I10" s="53" t="s">
        <v>314</v>
      </c>
      <c r="J10" s="162"/>
      <c r="K10" s="163"/>
      <c r="L10" s="164"/>
      <c r="M10" s="54"/>
      <c r="N10" s="54"/>
      <c r="O10" s="54"/>
      <c r="P10" s="54"/>
      <c r="Q10" s="54"/>
      <c r="R10" s="54"/>
      <c r="S10" s="54"/>
      <c r="T10" s="54"/>
      <c r="U10" s="54"/>
      <c r="V10" s="54"/>
      <c r="W10" s="54"/>
    </row>
    <row r="11" spans="1:23" ht="18" customHeight="1">
      <c r="A11" s="948" t="s">
        <v>489</v>
      </c>
      <c r="B11" s="948"/>
      <c r="C11" s="50">
        <v>340</v>
      </c>
      <c r="D11" s="142">
        <v>86</v>
      </c>
      <c r="E11" s="158">
        <v>513</v>
      </c>
      <c r="F11" s="159" t="s">
        <v>315</v>
      </c>
      <c r="G11" s="841">
        <v>67033</v>
      </c>
      <c r="H11" s="841"/>
      <c r="I11" s="56">
        <v>197</v>
      </c>
      <c r="J11" s="158">
        <v>48</v>
      </c>
      <c r="K11" s="50">
        <v>109</v>
      </c>
      <c r="L11" s="159">
        <v>138</v>
      </c>
      <c r="M11" s="50">
        <v>71</v>
      </c>
      <c r="N11" s="50" t="s">
        <v>684</v>
      </c>
      <c r="O11" s="50" t="s">
        <v>684</v>
      </c>
      <c r="P11" s="50">
        <v>67</v>
      </c>
      <c r="Q11" s="50">
        <v>7</v>
      </c>
      <c r="R11" s="50">
        <v>10</v>
      </c>
      <c r="S11" s="50" t="s">
        <v>152</v>
      </c>
      <c r="T11" s="50">
        <v>149</v>
      </c>
      <c r="U11" s="50" t="s">
        <v>487</v>
      </c>
      <c r="V11" s="50">
        <v>20</v>
      </c>
      <c r="W11" s="50">
        <v>16</v>
      </c>
    </row>
    <row r="12" spans="1:23" ht="18" customHeight="1">
      <c r="A12" s="948" t="s">
        <v>493</v>
      </c>
      <c r="B12" s="948"/>
      <c r="C12" s="50">
        <v>193</v>
      </c>
      <c r="D12" s="142">
        <v>66</v>
      </c>
      <c r="E12" s="158">
        <v>303</v>
      </c>
      <c r="F12" s="159" t="s">
        <v>679</v>
      </c>
      <c r="G12" s="841">
        <v>42990</v>
      </c>
      <c r="H12" s="841"/>
      <c r="I12" s="56">
        <v>223</v>
      </c>
      <c r="J12" s="158">
        <v>8</v>
      </c>
      <c r="K12" s="50">
        <v>58</v>
      </c>
      <c r="L12" s="159">
        <v>122</v>
      </c>
      <c r="M12" s="50">
        <v>58</v>
      </c>
      <c r="N12" s="50" t="s">
        <v>684</v>
      </c>
      <c r="O12" s="50" t="s">
        <v>684</v>
      </c>
      <c r="P12" s="50">
        <v>46</v>
      </c>
      <c r="Q12" s="50">
        <v>11</v>
      </c>
      <c r="R12" s="50">
        <v>9</v>
      </c>
      <c r="S12" s="50" t="s">
        <v>152</v>
      </c>
      <c r="T12" s="50">
        <v>24</v>
      </c>
      <c r="U12" s="50">
        <v>6</v>
      </c>
      <c r="V12" s="50">
        <v>20</v>
      </c>
      <c r="W12" s="50">
        <v>19</v>
      </c>
    </row>
    <row r="13" spans="1:23" ht="18" customHeight="1" hidden="1">
      <c r="A13" s="1042" t="s">
        <v>316</v>
      </c>
      <c r="B13" s="1042"/>
      <c r="C13" s="57"/>
      <c r="D13" s="142"/>
      <c r="E13" s="160"/>
      <c r="F13" s="161"/>
      <c r="G13" s="1033"/>
      <c r="H13" s="1033"/>
      <c r="I13" s="137"/>
      <c r="J13" s="165"/>
      <c r="K13" s="42"/>
      <c r="L13" s="161"/>
      <c r="M13" s="56"/>
      <c r="N13" s="56"/>
      <c r="O13" s="56"/>
      <c r="P13" s="56"/>
      <c r="Q13" s="56"/>
      <c r="R13" s="56"/>
      <c r="S13" s="50" t="s">
        <v>152</v>
      </c>
      <c r="T13" s="56"/>
      <c r="U13" s="56"/>
      <c r="V13" s="56"/>
      <c r="W13" s="56"/>
    </row>
    <row r="14" spans="1:23" ht="18" customHeight="1" hidden="1">
      <c r="A14" s="1041" t="s">
        <v>317</v>
      </c>
      <c r="B14" s="1041"/>
      <c r="C14" s="50">
        <v>14</v>
      </c>
      <c r="D14" s="142">
        <v>2</v>
      </c>
      <c r="E14" s="158">
        <v>24</v>
      </c>
      <c r="F14" s="159">
        <v>2</v>
      </c>
      <c r="G14" s="841">
        <v>2440</v>
      </c>
      <c r="H14" s="841"/>
      <c r="I14" s="48">
        <v>174</v>
      </c>
      <c r="J14" s="158">
        <v>4</v>
      </c>
      <c r="K14" s="50">
        <v>11</v>
      </c>
      <c r="L14" s="159">
        <v>3</v>
      </c>
      <c r="M14" s="50">
        <v>1</v>
      </c>
      <c r="N14" s="50" t="s">
        <v>684</v>
      </c>
      <c r="O14" s="50" t="s">
        <v>684</v>
      </c>
      <c r="P14" s="50">
        <v>1</v>
      </c>
      <c r="Q14" s="50" t="s">
        <v>318</v>
      </c>
      <c r="R14" s="50" t="s">
        <v>318</v>
      </c>
      <c r="S14" s="50" t="s">
        <v>152</v>
      </c>
      <c r="T14" s="50">
        <v>4</v>
      </c>
      <c r="U14" s="50">
        <v>2</v>
      </c>
      <c r="V14" s="50">
        <v>1</v>
      </c>
      <c r="W14" s="50">
        <v>5</v>
      </c>
    </row>
    <row r="15" spans="1:23" ht="18" customHeight="1" hidden="1">
      <c r="A15" s="1041" t="s">
        <v>319</v>
      </c>
      <c r="B15" s="1041"/>
      <c r="C15" s="50">
        <v>103</v>
      </c>
      <c r="D15" s="142">
        <v>50</v>
      </c>
      <c r="E15" s="158">
        <v>171</v>
      </c>
      <c r="F15" s="159">
        <v>1</v>
      </c>
      <c r="G15" s="841">
        <v>34031</v>
      </c>
      <c r="H15" s="841"/>
      <c r="I15" s="48">
        <v>330</v>
      </c>
      <c r="J15" s="158" t="s">
        <v>320</v>
      </c>
      <c r="K15" s="50">
        <v>21</v>
      </c>
      <c r="L15" s="159">
        <v>87</v>
      </c>
      <c r="M15" s="50">
        <v>53</v>
      </c>
      <c r="N15" s="50" t="s">
        <v>684</v>
      </c>
      <c r="O15" s="50" t="s">
        <v>684</v>
      </c>
      <c r="P15" s="50">
        <v>32</v>
      </c>
      <c r="Q15" s="50" t="s">
        <v>320</v>
      </c>
      <c r="R15" s="50">
        <v>1</v>
      </c>
      <c r="S15" s="50" t="s">
        <v>152</v>
      </c>
      <c r="T15" s="50" t="s">
        <v>320</v>
      </c>
      <c r="U15" s="50">
        <v>2</v>
      </c>
      <c r="V15" s="50">
        <v>8</v>
      </c>
      <c r="W15" s="50">
        <v>7</v>
      </c>
    </row>
    <row r="16" spans="1:23" ht="18" customHeight="1" hidden="1">
      <c r="A16" s="1041" t="s">
        <v>321</v>
      </c>
      <c r="B16" s="1041"/>
      <c r="C16" s="50">
        <v>42</v>
      </c>
      <c r="D16" s="142">
        <v>4</v>
      </c>
      <c r="E16" s="158">
        <v>55</v>
      </c>
      <c r="F16" s="159">
        <v>9</v>
      </c>
      <c r="G16" s="841">
        <v>3919</v>
      </c>
      <c r="H16" s="841"/>
      <c r="I16" s="48">
        <v>93</v>
      </c>
      <c r="J16" s="158" t="s">
        <v>501</v>
      </c>
      <c r="K16" s="50">
        <v>24</v>
      </c>
      <c r="L16" s="159">
        <v>12</v>
      </c>
      <c r="M16" s="50">
        <v>4</v>
      </c>
      <c r="N16" s="50" t="s">
        <v>684</v>
      </c>
      <c r="O16" s="50" t="s">
        <v>684</v>
      </c>
      <c r="P16" s="50">
        <v>5</v>
      </c>
      <c r="Q16" s="50" t="s">
        <v>501</v>
      </c>
      <c r="R16" s="50">
        <v>7</v>
      </c>
      <c r="S16" s="50" t="s">
        <v>152</v>
      </c>
      <c r="T16" s="50">
        <v>12</v>
      </c>
      <c r="U16" s="50">
        <v>2</v>
      </c>
      <c r="V16" s="50">
        <v>10</v>
      </c>
      <c r="W16" s="50">
        <v>2</v>
      </c>
    </row>
    <row r="17" spans="1:23" ht="18" customHeight="1" hidden="1">
      <c r="A17" s="1041" t="s">
        <v>322</v>
      </c>
      <c r="B17" s="1041"/>
      <c r="C17" s="50">
        <v>34</v>
      </c>
      <c r="D17" s="142">
        <v>10</v>
      </c>
      <c r="E17" s="158">
        <v>53</v>
      </c>
      <c r="F17" s="159">
        <v>12</v>
      </c>
      <c r="G17" s="841">
        <v>2600</v>
      </c>
      <c r="H17" s="841"/>
      <c r="I17" s="48">
        <v>76</v>
      </c>
      <c r="J17" s="158">
        <v>4</v>
      </c>
      <c r="K17" s="50">
        <v>2</v>
      </c>
      <c r="L17" s="159">
        <v>20</v>
      </c>
      <c r="M17" s="50" t="s">
        <v>501</v>
      </c>
      <c r="N17" s="50" t="s">
        <v>684</v>
      </c>
      <c r="O17" s="50" t="s">
        <v>684</v>
      </c>
      <c r="P17" s="50">
        <v>8</v>
      </c>
      <c r="Q17" s="50">
        <v>11</v>
      </c>
      <c r="R17" s="50">
        <v>1</v>
      </c>
      <c r="S17" s="50" t="s">
        <v>152</v>
      </c>
      <c r="T17" s="50">
        <v>8</v>
      </c>
      <c r="U17" s="50" t="s">
        <v>501</v>
      </c>
      <c r="V17" s="50">
        <v>1</v>
      </c>
      <c r="W17" s="50">
        <v>5</v>
      </c>
    </row>
    <row r="18" spans="1:23" ht="18" customHeight="1">
      <c r="A18" s="948" t="s">
        <v>667</v>
      </c>
      <c r="B18" s="948"/>
      <c r="C18" s="50">
        <v>183</v>
      </c>
      <c r="D18" s="142">
        <v>114</v>
      </c>
      <c r="E18" s="158">
        <v>225</v>
      </c>
      <c r="F18" s="159">
        <v>275</v>
      </c>
      <c r="G18" s="841"/>
      <c r="H18" s="841"/>
      <c r="I18" s="56"/>
      <c r="J18" s="158">
        <v>14</v>
      </c>
      <c r="K18" s="50">
        <v>53</v>
      </c>
      <c r="L18" s="159">
        <v>132</v>
      </c>
      <c r="M18" s="50">
        <v>81</v>
      </c>
      <c r="N18" s="50">
        <v>35</v>
      </c>
      <c r="O18" s="50">
        <v>1</v>
      </c>
      <c r="P18" s="50">
        <v>61</v>
      </c>
      <c r="Q18" s="50">
        <v>9</v>
      </c>
      <c r="R18" s="50">
        <v>7</v>
      </c>
      <c r="S18" s="50" t="s">
        <v>152</v>
      </c>
      <c r="T18" s="828">
        <v>71</v>
      </c>
      <c r="U18" s="828"/>
      <c r="V18" s="50">
        <v>22</v>
      </c>
      <c r="W18" s="50">
        <v>6</v>
      </c>
    </row>
    <row r="19" spans="1:23" ht="18" customHeight="1" hidden="1">
      <c r="A19" s="1042" t="s">
        <v>316</v>
      </c>
      <c r="B19" s="1042"/>
      <c r="C19" s="57"/>
      <c r="D19" s="142"/>
      <c r="E19" s="160"/>
      <c r="F19" s="161"/>
      <c r="G19" s="1033"/>
      <c r="H19" s="1033"/>
      <c r="I19" s="137"/>
      <c r="J19" s="165"/>
      <c r="K19" s="42"/>
      <c r="L19" s="161"/>
      <c r="M19" s="56"/>
      <c r="N19" s="56"/>
      <c r="O19" s="56"/>
      <c r="P19" s="56"/>
      <c r="Q19" s="56"/>
      <c r="R19" s="56"/>
      <c r="S19" s="56"/>
      <c r="T19" s="828"/>
      <c r="U19" s="828"/>
      <c r="V19" s="56"/>
      <c r="W19" s="56"/>
    </row>
    <row r="20" spans="1:23" ht="18" customHeight="1" hidden="1">
      <c r="A20" s="1041" t="s">
        <v>317</v>
      </c>
      <c r="B20" s="1041"/>
      <c r="C20" s="50">
        <v>21</v>
      </c>
      <c r="D20" s="142">
        <v>4</v>
      </c>
      <c r="E20" s="158">
        <v>21</v>
      </c>
      <c r="F20" s="159">
        <v>36</v>
      </c>
      <c r="G20" s="841"/>
      <c r="H20" s="841"/>
      <c r="I20" s="48"/>
      <c r="J20" s="158">
        <v>5</v>
      </c>
      <c r="K20" s="50">
        <v>9</v>
      </c>
      <c r="L20" s="159">
        <v>1</v>
      </c>
      <c r="M20" s="50" t="s">
        <v>152</v>
      </c>
      <c r="N20" s="50">
        <v>1</v>
      </c>
      <c r="O20" s="50" t="s">
        <v>682</v>
      </c>
      <c r="P20" s="50">
        <v>1</v>
      </c>
      <c r="Q20" s="50" t="s">
        <v>680</v>
      </c>
      <c r="R20" s="50" t="s">
        <v>682</v>
      </c>
      <c r="S20" s="50" t="s">
        <v>152</v>
      </c>
      <c r="T20" s="828">
        <v>19</v>
      </c>
      <c r="U20" s="828"/>
      <c r="V20" s="50">
        <v>1</v>
      </c>
      <c r="W20" s="50">
        <v>3</v>
      </c>
    </row>
    <row r="21" spans="1:23" ht="18" customHeight="1" hidden="1">
      <c r="A21" s="1041" t="s">
        <v>319</v>
      </c>
      <c r="B21" s="1041"/>
      <c r="C21" s="50">
        <v>113</v>
      </c>
      <c r="D21" s="142">
        <v>98</v>
      </c>
      <c r="E21" s="158">
        <v>158</v>
      </c>
      <c r="F21" s="159">
        <v>165</v>
      </c>
      <c r="G21" s="841"/>
      <c r="H21" s="841"/>
      <c r="I21" s="48"/>
      <c r="J21" s="158">
        <v>9</v>
      </c>
      <c r="K21" s="50">
        <v>32</v>
      </c>
      <c r="L21" s="159">
        <v>99</v>
      </c>
      <c r="M21" s="50">
        <v>64</v>
      </c>
      <c r="N21" s="50">
        <v>31</v>
      </c>
      <c r="O21" s="50">
        <v>1</v>
      </c>
      <c r="P21" s="50">
        <v>37</v>
      </c>
      <c r="Q21" s="50" t="s">
        <v>152</v>
      </c>
      <c r="R21" s="50">
        <v>1</v>
      </c>
      <c r="S21" s="50">
        <v>1</v>
      </c>
      <c r="T21" s="828">
        <v>26</v>
      </c>
      <c r="U21" s="828"/>
      <c r="V21" s="50">
        <v>21</v>
      </c>
      <c r="W21" s="50">
        <v>2</v>
      </c>
    </row>
    <row r="22" spans="1:23" ht="18" customHeight="1" hidden="1">
      <c r="A22" s="1041" t="s">
        <v>321</v>
      </c>
      <c r="B22" s="1041"/>
      <c r="C22" s="50">
        <v>24</v>
      </c>
      <c r="D22" s="142">
        <v>6</v>
      </c>
      <c r="E22" s="158">
        <v>35</v>
      </c>
      <c r="F22" s="159">
        <v>36</v>
      </c>
      <c r="G22" s="841"/>
      <c r="H22" s="841"/>
      <c r="I22" s="48"/>
      <c r="J22" s="158" t="s">
        <v>152</v>
      </c>
      <c r="K22" s="50">
        <v>12</v>
      </c>
      <c r="L22" s="159">
        <v>12</v>
      </c>
      <c r="M22" s="50">
        <v>2</v>
      </c>
      <c r="N22" s="50">
        <v>3</v>
      </c>
      <c r="O22" s="50" t="s">
        <v>682</v>
      </c>
      <c r="P22" s="50">
        <v>12</v>
      </c>
      <c r="Q22" s="50" t="s">
        <v>152</v>
      </c>
      <c r="R22" s="50">
        <v>6</v>
      </c>
      <c r="S22" s="50">
        <v>6</v>
      </c>
      <c r="T22" s="828">
        <v>20</v>
      </c>
      <c r="U22" s="828"/>
      <c r="V22" s="50" t="s">
        <v>684</v>
      </c>
      <c r="W22" s="50">
        <v>1</v>
      </c>
    </row>
    <row r="23" spans="1:23" ht="18" customHeight="1" hidden="1">
      <c r="A23" s="1041" t="s">
        <v>322</v>
      </c>
      <c r="B23" s="1041"/>
      <c r="C23" s="50">
        <v>25</v>
      </c>
      <c r="D23" s="142">
        <v>6</v>
      </c>
      <c r="E23" s="158">
        <v>11</v>
      </c>
      <c r="F23" s="159">
        <v>38</v>
      </c>
      <c r="G23" s="841"/>
      <c r="H23" s="841"/>
      <c r="I23" s="48"/>
      <c r="J23" s="158" t="s">
        <v>152</v>
      </c>
      <c r="K23" s="50" t="s">
        <v>152</v>
      </c>
      <c r="L23" s="159">
        <v>20</v>
      </c>
      <c r="M23" s="50">
        <v>15</v>
      </c>
      <c r="N23" s="50" t="s">
        <v>682</v>
      </c>
      <c r="O23" s="50" t="s">
        <v>682</v>
      </c>
      <c r="P23" s="50">
        <v>11</v>
      </c>
      <c r="Q23" s="50">
        <v>9</v>
      </c>
      <c r="R23" s="50" t="s">
        <v>680</v>
      </c>
      <c r="S23" s="50" t="s">
        <v>152</v>
      </c>
      <c r="T23" s="828">
        <v>6</v>
      </c>
      <c r="U23" s="828"/>
      <c r="V23" s="50" t="s">
        <v>684</v>
      </c>
      <c r="W23" s="50" t="s">
        <v>152</v>
      </c>
    </row>
    <row r="24" spans="1:23" ht="18" customHeight="1">
      <c r="A24" s="948" t="s">
        <v>986</v>
      </c>
      <c r="B24" s="948"/>
      <c r="C24" s="50">
        <v>161</v>
      </c>
      <c r="D24" s="142">
        <v>96</v>
      </c>
      <c r="E24" s="158">
        <v>201</v>
      </c>
      <c r="F24" s="159">
        <v>254</v>
      </c>
      <c r="G24" s="841"/>
      <c r="H24" s="841"/>
      <c r="I24" s="56"/>
      <c r="J24" s="158">
        <v>2</v>
      </c>
      <c r="K24" s="50">
        <v>47</v>
      </c>
      <c r="L24" s="159">
        <v>121</v>
      </c>
      <c r="M24" s="50">
        <v>70</v>
      </c>
      <c r="N24" s="50">
        <v>57</v>
      </c>
      <c r="O24" s="50" t="s">
        <v>1014</v>
      </c>
      <c r="P24" s="50">
        <v>75</v>
      </c>
      <c r="Q24" s="50">
        <v>8</v>
      </c>
      <c r="R24" s="50" t="s">
        <v>1014</v>
      </c>
      <c r="S24" s="50">
        <v>1</v>
      </c>
      <c r="T24" s="828">
        <v>39</v>
      </c>
      <c r="U24" s="828"/>
      <c r="V24" s="50">
        <v>31</v>
      </c>
      <c r="W24" s="50">
        <v>2</v>
      </c>
    </row>
    <row r="25" spans="1:23" ht="18" customHeight="1">
      <c r="A25" s="948" t="s">
        <v>1077</v>
      </c>
      <c r="B25" s="948"/>
      <c r="C25" s="50">
        <v>113</v>
      </c>
      <c r="D25" s="142">
        <v>54</v>
      </c>
      <c r="E25" s="158">
        <v>143</v>
      </c>
      <c r="F25" s="159">
        <v>192</v>
      </c>
      <c r="G25" s="841"/>
      <c r="H25" s="841"/>
      <c r="I25" s="56"/>
      <c r="J25" s="158">
        <v>1</v>
      </c>
      <c r="K25" s="50">
        <v>16</v>
      </c>
      <c r="L25" s="159">
        <v>96</v>
      </c>
      <c r="M25" s="50">
        <v>63</v>
      </c>
      <c r="N25" s="50">
        <v>26</v>
      </c>
      <c r="O25" s="50" t="s">
        <v>152</v>
      </c>
      <c r="P25" s="50">
        <v>50</v>
      </c>
      <c r="Q25" s="50">
        <v>2</v>
      </c>
      <c r="R25" s="50">
        <v>1</v>
      </c>
      <c r="S25" s="50">
        <v>1</v>
      </c>
      <c r="T25" s="828">
        <v>10</v>
      </c>
      <c r="U25" s="828"/>
      <c r="V25" s="50">
        <v>2</v>
      </c>
      <c r="W25" s="50">
        <v>2</v>
      </c>
    </row>
    <row r="26" spans="1:23" ht="18" customHeight="1">
      <c r="A26" s="1042" t="s">
        <v>316</v>
      </c>
      <c r="B26" s="1042"/>
      <c r="C26" s="57"/>
      <c r="D26" s="142"/>
      <c r="E26" s="160"/>
      <c r="F26" s="161"/>
      <c r="G26" s="1033"/>
      <c r="H26" s="1033"/>
      <c r="I26" s="137"/>
      <c r="J26" s="165"/>
      <c r="K26" s="42"/>
      <c r="L26" s="161"/>
      <c r="M26" s="56"/>
      <c r="N26" s="56"/>
      <c r="O26" s="56"/>
      <c r="P26" s="56"/>
      <c r="Q26" s="56"/>
      <c r="R26" s="56"/>
      <c r="S26" s="56"/>
      <c r="T26" s="828"/>
      <c r="U26" s="828"/>
      <c r="V26" s="56"/>
      <c r="W26" s="56"/>
    </row>
    <row r="27" spans="1:23" ht="18" customHeight="1">
      <c r="A27" s="1041" t="s">
        <v>317</v>
      </c>
      <c r="B27" s="1041"/>
      <c r="C27" s="50">
        <v>7</v>
      </c>
      <c r="D27" s="142">
        <v>2</v>
      </c>
      <c r="E27" s="158">
        <v>8</v>
      </c>
      <c r="F27" s="159">
        <v>11</v>
      </c>
      <c r="G27" s="841"/>
      <c r="H27" s="841"/>
      <c r="I27" s="48"/>
      <c r="J27" s="158" t="s">
        <v>1013</v>
      </c>
      <c r="K27" s="50">
        <v>2</v>
      </c>
      <c r="L27" s="159">
        <v>1</v>
      </c>
      <c r="M27" s="50">
        <v>1</v>
      </c>
      <c r="N27" s="50" t="s">
        <v>1013</v>
      </c>
      <c r="O27" s="50" t="s">
        <v>1014</v>
      </c>
      <c r="P27" s="50">
        <v>1</v>
      </c>
      <c r="Q27" s="50" t="s">
        <v>1013</v>
      </c>
      <c r="R27" s="50" t="s">
        <v>1013</v>
      </c>
      <c r="S27" s="50" t="s">
        <v>1013</v>
      </c>
      <c r="T27" s="828">
        <v>5</v>
      </c>
      <c r="U27" s="828"/>
      <c r="V27" s="50">
        <v>1</v>
      </c>
      <c r="W27" s="50">
        <v>1</v>
      </c>
    </row>
    <row r="28" spans="1:23" ht="18" customHeight="1">
      <c r="A28" s="1041" t="s">
        <v>319</v>
      </c>
      <c r="B28" s="1041"/>
      <c r="C28" s="50">
        <v>81</v>
      </c>
      <c r="D28" s="142">
        <v>39</v>
      </c>
      <c r="E28" s="158">
        <v>108</v>
      </c>
      <c r="F28" s="159">
        <v>138</v>
      </c>
      <c r="G28" s="841"/>
      <c r="H28" s="841"/>
      <c r="I28" s="48"/>
      <c r="J28" s="158">
        <v>1</v>
      </c>
      <c r="K28" s="50">
        <v>7</v>
      </c>
      <c r="L28" s="159">
        <v>74</v>
      </c>
      <c r="M28" s="50">
        <v>49</v>
      </c>
      <c r="N28" s="50">
        <v>25</v>
      </c>
      <c r="O28" s="50" t="s">
        <v>1014</v>
      </c>
      <c r="P28" s="50">
        <v>31</v>
      </c>
      <c r="Q28" s="50" t="s">
        <v>1013</v>
      </c>
      <c r="R28" s="50">
        <v>1</v>
      </c>
      <c r="S28" s="50">
        <v>1</v>
      </c>
      <c r="T28" s="828">
        <v>2</v>
      </c>
      <c r="U28" s="828"/>
      <c r="V28" s="50" t="s">
        <v>1013</v>
      </c>
      <c r="W28" s="50" t="s">
        <v>1013</v>
      </c>
    </row>
    <row r="29" spans="1:23" ht="18" customHeight="1">
      <c r="A29" s="1041" t="s">
        <v>321</v>
      </c>
      <c r="B29" s="1041"/>
      <c r="C29" s="50">
        <v>14</v>
      </c>
      <c r="D29" s="142">
        <v>4</v>
      </c>
      <c r="E29" s="158">
        <v>15</v>
      </c>
      <c r="F29" s="159">
        <v>25</v>
      </c>
      <c r="G29" s="841"/>
      <c r="H29" s="841"/>
      <c r="I29" s="48"/>
      <c r="J29" s="158" t="s">
        <v>1013</v>
      </c>
      <c r="K29" s="50">
        <v>7</v>
      </c>
      <c r="L29" s="159">
        <v>10</v>
      </c>
      <c r="M29" s="50">
        <v>4</v>
      </c>
      <c r="N29" s="50">
        <v>1</v>
      </c>
      <c r="O29" s="50" t="s">
        <v>1014</v>
      </c>
      <c r="P29" s="50">
        <v>10</v>
      </c>
      <c r="Q29" s="50" t="s">
        <v>1013</v>
      </c>
      <c r="R29" s="50" t="s">
        <v>1013</v>
      </c>
      <c r="S29" s="50" t="s">
        <v>1013</v>
      </c>
      <c r="T29" s="828">
        <v>3</v>
      </c>
      <c r="U29" s="828"/>
      <c r="V29" s="50" t="s">
        <v>1013</v>
      </c>
      <c r="W29" s="50">
        <v>1</v>
      </c>
    </row>
    <row r="30" spans="1:23" ht="18" customHeight="1" thickBot="1">
      <c r="A30" s="1041" t="s">
        <v>322</v>
      </c>
      <c r="B30" s="1041"/>
      <c r="C30" s="50">
        <v>11</v>
      </c>
      <c r="D30" s="142">
        <v>9</v>
      </c>
      <c r="E30" s="158">
        <v>12</v>
      </c>
      <c r="F30" s="159">
        <v>18</v>
      </c>
      <c r="G30" s="841"/>
      <c r="H30" s="841"/>
      <c r="I30" s="48"/>
      <c r="J30" s="158" t="s">
        <v>1013</v>
      </c>
      <c r="K30" s="50" t="s">
        <v>1013</v>
      </c>
      <c r="L30" s="159">
        <v>11</v>
      </c>
      <c r="M30" s="50">
        <v>9</v>
      </c>
      <c r="N30" s="50" t="s">
        <v>1013</v>
      </c>
      <c r="O30" s="50" t="s">
        <v>1015</v>
      </c>
      <c r="P30" s="50">
        <v>8</v>
      </c>
      <c r="Q30" s="50">
        <v>2</v>
      </c>
      <c r="R30" s="50" t="s">
        <v>1013</v>
      </c>
      <c r="S30" s="50" t="s">
        <v>1013</v>
      </c>
      <c r="T30" s="847" t="s">
        <v>1013</v>
      </c>
      <c r="U30" s="847"/>
      <c r="V30" s="50">
        <v>1</v>
      </c>
      <c r="W30" s="50" t="s">
        <v>1013</v>
      </c>
    </row>
    <row r="31" spans="1:23" ht="18" customHeight="1">
      <c r="A31" s="477" t="s">
        <v>323</v>
      </c>
      <c r="B31" s="478"/>
      <c r="C31" s="478"/>
      <c r="D31" s="478"/>
      <c r="E31" s="478"/>
      <c r="F31" s="478"/>
      <c r="G31" s="478"/>
      <c r="H31" s="478"/>
      <c r="I31" s="196"/>
      <c r="J31" s="196"/>
      <c r="K31" s="196"/>
      <c r="L31" s="196"/>
      <c r="M31" s="196"/>
      <c r="N31" s="196"/>
      <c r="O31" s="196"/>
      <c r="P31" s="196"/>
      <c r="Q31" s="196"/>
      <c r="R31" s="196"/>
      <c r="S31" s="196"/>
      <c r="T31" s="472"/>
      <c r="U31" s="469"/>
      <c r="V31" s="469"/>
      <c r="W31" s="431" t="s">
        <v>324</v>
      </c>
    </row>
    <row r="32" spans="1:23" ht="18" customHeight="1">
      <c r="A32" s="49" t="s">
        <v>325</v>
      </c>
      <c r="B32" s="24"/>
      <c r="C32" s="24"/>
      <c r="D32" s="24"/>
      <c r="E32" s="24"/>
      <c r="F32" s="24"/>
      <c r="G32" s="24"/>
      <c r="H32" s="24"/>
      <c r="I32" s="24"/>
      <c r="J32" s="24"/>
      <c r="K32" s="24"/>
      <c r="L32" s="24"/>
      <c r="M32" s="24"/>
      <c r="N32" s="24"/>
      <c r="O32" s="24"/>
      <c r="P32" s="24"/>
      <c r="Q32" s="24"/>
      <c r="R32" s="24"/>
      <c r="S32" s="24"/>
      <c r="T32" s="24"/>
      <c r="U32" s="24"/>
      <c r="V32" s="24"/>
      <c r="W32" s="24"/>
    </row>
    <row r="33" spans="1:23" ht="18" customHeight="1">
      <c r="A33" s="49" t="s">
        <v>326</v>
      </c>
      <c r="B33" s="24"/>
      <c r="C33" s="24"/>
      <c r="D33" s="24"/>
      <c r="E33" s="24"/>
      <c r="F33" s="24"/>
      <c r="G33" s="24"/>
      <c r="H33" s="24"/>
      <c r="I33" s="24"/>
      <c r="J33" s="24"/>
      <c r="K33" s="24"/>
      <c r="L33" s="24"/>
      <c r="M33" s="24"/>
      <c r="N33" s="24"/>
      <c r="O33" s="24"/>
      <c r="P33" s="24"/>
      <c r="Q33" s="24"/>
      <c r="R33" s="24"/>
      <c r="S33" s="24"/>
      <c r="T33" s="24"/>
      <c r="U33" s="24"/>
      <c r="V33" s="24"/>
      <c r="W33" s="24"/>
    </row>
    <row r="34" spans="1:23" ht="18" customHeight="1">
      <c r="A34" s="49"/>
      <c r="B34" s="24"/>
      <c r="C34" s="24"/>
      <c r="D34" s="24"/>
      <c r="E34" s="24"/>
      <c r="F34" s="24"/>
      <c r="G34" s="24"/>
      <c r="H34" s="24"/>
      <c r="I34" s="24"/>
      <c r="J34" s="24"/>
      <c r="K34" s="24"/>
      <c r="L34" s="24"/>
      <c r="M34" s="24"/>
      <c r="N34" s="24"/>
      <c r="O34" s="24"/>
      <c r="P34" s="24"/>
      <c r="Q34" s="24"/>
      <c r="R34" s="24"/>
      <c r="S34" s="24"/>
      <c r="T34" s="24"/>
      <c r="U34" s="24"/>
      <c r="V34" s="24"/>
      <c r="W34" s="24"/>
    </row>
    <row r="61" spans="1:23" ht="18" customHeight="1">
      <c r="A61" s="845" t="s">
        <v>140</v>
      </c>
      <c r="B61" s="845"/>
      <c r="C61" s="845"/>
      <c r="D61" s="845"/>
      <c r="E61" s="845"/>
      <c r="F61" s="845"/>
      <c r="G61" s="845"/>
      <c r="H61" s="845"/>
      <c r="I61" s="845"/>
      <c r="J61" s="845"/>
      <c r="K61" s="845"/>
      <c r="L61" s="845"/>
      <c r="M61" s="845"/>
      <c r="N61" s="845"/>
      <c r="O61" s="845"/>
      <c r="P61" s="845"/>
      <c r="Q61" s="845"/>
      <c r="R61" s="845"/>
      <c r="S61" s="845"/>
      <c r="T61" s="845"/>
      <c r="U61" s="845"/>
      <c r="V61" s="845"/>
      <c r="W61" s="845"/>
    </row>
  </sheetData>
  <sheetProtection/>
  <mergeCells count="81">
    <mergeCell ref="T27:U27"/>
    <mergeCell ref="G22:H22"/>
    <mergeCell ref="A30:B30"/>
    <mergeCell ref="G30:H30"/>
    <mergeCell ref="T30:U30"/>
    <mergeCell ref="A28:B28"/>
    <mergeCell ref="G28:H28"/>
    <mergeCell ref="G26:H26"/>
    <mergeCell ref="T26:U26"/>
    <mergeCell ref="G29:H29"/>
    <mergeCell ref="A29:B29"/>
    <mergeCell ref="A61:W61"/>
    <mergeCell ref="A18:B18"/>
    <mergeCell ref="G18:H18"/>
    <mergeCell ref="A19:B19"/>
    <mergeCell ref="G19:H19"/>
    <mergeCell ref="T28:U28"/>
    <mergeCell ref="G24:H24"/>
    <mergeCell ref="T24:U24"/>
    <mergeCell ref="A24:B24"/>
    <mergeCell ref="A25:B25"/>
    <mergeCell ref="A1:I2"/>
    <mergeCell ref="C3:I3"/>
    <mergeCell ref="J3:L4"/>
    <mergeCell ref="G23:H23"/>
    <mergeCell ref="G10:H10"/>
    <mergeCell ref="I4:I7"/>
    <mergeCell ref="K5:K9"/>
    <mergeCell ref="A11:B11"/>
    <mergeCell ref="E4:F5"/>
    <mergeCell ref="T25:U25"/>
    <mergeCell ref="G25:H25"/>
    <mergeCell ref="A22:B22"/>
    <mergeCell ref="A12:B12"/>
    <mergeCell ref="G11:H11"/>
    <mergeCell ref="A20:B20"/>
    <mergeCell ref="G14:H14"/>
    <mergeCell ref="G12:H12"/>
    <mergeCell ref="A15:B15"/>
    <mergeCell ref="A23:B23"/>
    <mergeCell ref="G27:H27"/>
    <mergeCell ref="T29:U29"/>
    <mergeCell ref="A27:B27"/>
    <mergeCell ref="T23:U23"/>
    <mergeCell ref="Q4:Q9"/>
    <mergeCell ref="A26:B26"/>
    <mergeCell ref="A13:B13"/>
    <mergeCell ref="A14:B14"/>
    <mergeCell ref="T22:U22"/>
    <mergeCell ref="U4:U9"/>
    <mergeCell ref="A17:B17"/>
    <mergeCell ref="A21:B21"/>
    <mergeCell ref="G15:H15"/>
    <mergeCell ref="T18:U18"/>
    <mergeCell ref="T19:U19"/>
    <mergeCell ref="G17:H17"/>
    <mergeCell ref="A16:B16"/>
    <mergeCell ref="G16:H16"/>
    <mergeCell ref="L5:L9"/>
    <mergeCell ref="E6:E9"/>
    <mergeCell ref="V4:V9"/>
    <mergeCell ref="P4:P9"/>
    <mergeCell ref="T20:U20"/>
    <mergeCell ref="G4:H9"/>
    <mergeCell ref="S4:S9"/>
    <mergeCell ref="R4:R9"/>
    <mergeCell ref="M3:W3"/>
    <mergeCell ref="C4:C9"/>
    <mergeCell ref="T4:T9"/>
    <mergeCell ref="N4:N9"/>
    <mergeCell ref="O4:O9"/>
    <mergeCell ref="D5:D9"/>
    <mergeCell ref="F6:F9"/>
    <mergeCell ref="A10:B10"/>
    <mergeCell ref="W4:W9"/>
    <mergeCell ref="J5:J9"/>
    <mergeCell ref="G21:H21"/>
    <mergeCell ref="M4:M9"/>
    <mergeCell ref="G20:H20"/>
    <mergeCell ref="G13:H13"/>
    <mergeCell ref="T21:U21"/>
  </mergeCells>
  <printOptions/>
  <pageMargins left="0.984251968503937" right="0.5905511811023623" top="0.7874015748031497" bottom="0.3937007874015748" header="0.5118110236220472" footer="0.5118110236220472"/>
  <pageSetup fitToHeight="0" fitToWidth="1"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1:AB102"/>
  <sheetViews>
    <sheetView zoomScalePageLayoutView="0" workbookViewId="0" topLeftCell="A1">
      <selection activeCell="W73" sqref="W73"/>
    </sheetView>
  </sheetViews>
  <sheetFormatPr defaultColWidth="4.25390625" defaultRowHeight="12.75" customHeight="1"/>
  <cols>
    <col min="1" max="2" width="4.25390625" style="0" customWidth="1"/>
    <col min="3" max="11" width="8.50390625" style="0" customWidth="1"/>
  </cols>
  <sheetData>
    <row r="1" spans="1:5" ht="12.75" customHeight="1">
      <c r="A1" s="814" t="s">
        <v>327</v>
      </c>
      <c r="B1" s="814"/>
      <c r="C1" s="814"/>
      <c r="D1" s="814"/>
      <c r="E1" s="814"/>
    </row>
    <row r="2" spans="1:11" ht="12.75" customHeight="1" thickBot="1">
      <c r="A2" s="814"/>
      <c r="B2" s="814"/>
      <c r="C2" s="814"/>
      <c r="D2" s="814"/>
      <c r="E2" s="814"/>
      <c r="J2" s="168"/>
      <c r="K2" s="183" t="s">
        <v>757</v>
      </c>
    </row>
    <row r="3" spans="1:11" ht="12.75" customHeight="1" thickTop="1">
      <c r="A3" s="374"/>
      <c r="B3" s="374"/>
      <c r="C3" s="380" t="s">
        <v>330</v>
      </c>
      <c r="D3" s="854" t="s">
        <v>331</v>
      </c>
      <c r="E3" s="1078" t="s">
        <v>332</v>
      </c>
      <c r="F3" s="872"/>
      <c r="G3" s="872"/>
      <c r="H3" s="872"/>
      <c r="I3" s="872"/>
      <c r="J3" s="872"/>
      <c r="K3" s="1079" t="s">
        <v>333</v>
      </c>
    </row>
    <row r="4" spans="1:11" ht="12.75" customHeight="1">
      <c r="A4" s="376"/>
      <c r="B4" s="376"/>
      <c r="C4" s="376"/>
      <c r="D4" s="855"/>
      <c r="E4" s="881" t="s">
        <v>334</v>
      </c>
      <c r="F4" s="881"/>
      <c r="G4" s="881"/>
      <c r="H4" s="881" t="s">
        <v>335</v>
      </c>
      <c r="I4" s="881"/>
      <c r="J4" s="881"/>
      <c r="K4" s="1080"/>
    </row>
    <row r="5" spans="1:11" ht="12.75" customHeight="1">
      <c r="A5" s="376"/>
      <c r="B5" s="376"/>
      <c r="C5" s="376"/>
      <c r="D5" s="855"/>
      <c r="E5" s="1082" t="s">
        <v>336</v>
      </c>
      <c r="F5" s="274"/>
      <c r="G5" s="1084" t="s">
        <v>337</v>
      </c>
      <c r="H5" s="871" t="s">
        <v>338</v>
      </c>
      <c r="I5" s="871" t="s">
        <v>339</v>
      </c>
      <c r="J5" s="1086" t="s">
        <v>340</v>
      </c>
      <c r="K5" s="1080"/>
    </row>
    <row r="6" spans="1:11" ht="12.75" customHeight="1">
      <c r="A6" s="378" t="s">
        <v>289</v>
      </c>
      <c r="B6" s="378"/>
      <c r="C6" s="378"/>
      <c r="D6" s="411" t="s">
        <v>341</v>
      </c>
      <c r="E6" s="1083"/>
      <c r="F6" s="172" t="s">
        <v>342</v>
      </c>
      <c r="G6" s="1085"/>
      <c r="H6" s="871"/>
      <c r="I6" s="871"/>
      <c r="J6" s="1086"/>
      <c r="K6" s="1081"/>
    </row>
    <row r="7" spans="1:11" ht="12.75" customHeight="1">
      <c r="A7" s="615" t="s">
        <v>343</v>
      </c>
      <c r="B7" s="615"/>
      <c r="C7" s="1087"/>
      <c r="D7" s="34">
        <v>17950</v>
      </c>
      <c r="E7" s="34">
        <v>15450</v>
      </c>
      <c r="F7" s="34">
        <v>3040</v>
      </c>
      <c r="G7" s="34">
        <v>800</v>
      </c>
      <c r="H7" s="48">
        <v>1510</v>
      </c>
      <c r="I7" s="48">
        <v>130</v>
      </c>
      <c r="J7" s="48">
        <v>60</v>
      </c>
      <c r="K7" s="409">
        <v>50</v>
      </c>
    </row>
    <row r="8" spans="1:11" ht="12.75" customHeight="1">
      <c r="A8" s="868" t="s">
        <v>489</v>
      </c>
      <c r="B8" s="868"/>
      <c r="C8" s="1053"/>
      <c r="D8" s="34">
        <v>18650</v>
      </c>
      <c r="E8" s="34">
        <v>16250</v>
      </c>
      <c r="F8" s="34">
        <v>3250</v>
      </c>
      <c r="G8" s="34">
        <v>570</v>
      </c>
      <c r="H8" s="48">
        <v>1730</v>
      </c>
      <c r="I8" s="48">
        <v>60</v>
      </c>
      <c r="J8" s="48">
        <v>40</v>
      </c>
      <c r="K8" s="409">
        <v>110</v>
      </c>
    </row>
    <row r="9" spans="1:11" ht="12.75" customHeight="1">
      <c r="A9" s="868" t="s">
        <v>493</v>
      </c>
      <c r="B9" s="868"/>
      <c r="C9" s="1053"/>
      <c r="D9" s="34">
        <v>19920</v>
      </c>
      <c r="E9" s="34">
        <v>16760</v>
      </c>
      <c r="F9" s="34">
        <v>3810</v>
      </c>
      <c r="G9" s="34">
        <v>360</v>
      </c>
      <c r="H9" s="48">
        <v>2630</v>
      </c>
      <c r="I9" s="48">
        <v>30</v>
      </c>
      <c r="J9" s="48">
        <v>140</v>
      </c>
      <c r="K9" s="409">
        <v>80</v>
      </c>
    </row>
    <row r="10" spans="1:11" ht="12.75" customHeight="1">
      <c r="A10" s="868" t="s">
        <v>667</v>
      </c>
      <c r="B10" s="868"/>
      <c r="C10" s="1053"/>
      <c r="D10" s="34">
        <v>28010</v>
      </c>
      <c r="E10" s="34">
        <v>22300</v>
      </c>
      <c r="F10" s="34">
        <v>4570</v>
      </c>
      <c r="G10" s="34">
        <v>510</v>
      </c>
      <c r="H10" s="48">
        <v>5040</v>
      </c>
      <c r="I10" s="48">
        <v>20</v>
      </c>
      <c r="J10" s="48">
        <v>140</v>
      </c>
      <c r="K10" s="409">
        <v>40</v>
      </c>
    </row>
    <row r="11" spans="1:11" ht="12.75" customHeight="1">
      <c r="A11" s="868" t="s">
        <v>986</v>
      </c>
      <c r="B11" s="868"/>
      <c r="C11" s="1053"/>
      <c r="D11" s="34">
        <v>27340</v>
      </c>
      <c r="E11" s="34">
        <v>20750</v>
      </c>
      <c r="F11" s="34">
        <v>4300</v>
      </c>
      <c r="G11" s="34">
        <v>710</v>
      </c>
      <c r="H11" s="48">
        <v>5820</v>
      </c>
      <c r="I11" s="48">
        <v>10</v>
      </c>
      <c r="J11" s="48">
        <v>50</v>
      </c>
      <c r="K11" s="409">
        <v>170</v>
      </c>
    </row>
    <row r="12" spans="1:11" ht="12.75" customHeight="1" thickBot="1">
      <c r="A12" s="893" t="s">
        <v>1077</v>
      </c>
      <c r="B12" s="893"/>
      <c r="C12" s="1054"/>
      <c r="D12" s="171">
        <v>29480</v>
      </c>
      <c r="E12" s="171">
        <v>21790</v>
      </c>
      <c r="F12" s="171">
        <v>4060</v>
      </c>
      <c r="G12" s="171">
        <v>330</v>
      </c>
      <c r="H12" s="138">
        <v>7210</v>
      </c>
      <c r="I12" s="138">
        <v>30</v>
      </c>
      <c r="J12" s="138">
        <v>120</v>
      </c>
      <c r="K12" s="410">
        <v>80</v>
      </c>
    </row>
    <row r="13" spans="1:11" ht="12.75" customHeight="1">
      <c r="A13" s="18" t="s">
        <v>691</v>
      </c>
      <c r="I13" s="10"/>
      <c r="J13" s="131"/>
      <c r="K13" s="182" t="s">
        <v>344</v>
      </c>
    </row>
    <row r="14" spans="1:11" ht="12.75" customHeight="1">
      <c r="A14" s="18" t="s">
        <v>345</v>
      </c>
      <c r="I14" s="10"/>
      <c r="J14" s="10"/>
      <c r="K14" s="10"/>
    </row>
    <row r="15" spans="1:11" ht="12.75" customHeight="1">
      <c r="A15" s="18" t="s">
        <v>756</v>
      </c>
      <c r="I15" s="10"/>
      <c r="J15" s="10"/>
      <c r="K15" s="10"/>
    </row>
    <row r="16" spans="1:11" ht="12.75" customHeight="1">
      <c r="A16" s="874" t="s">
        <v>346</v>
      </c>
      <c r="B16" s="874"/>
      <c r="C16" s="874"/>
      <c r="D16" s="874"/>
      <c r="E16" s="874"/>
      <c r="F16" s="874"/>
      <c r="G16" s="2"/>
      <c r="H16" s="2"/>
      <c r="I16" s="2"/>
      <c r="J16" s="2"/>
      <c r="K16" s="2"/>
    </row>
    <row r="17" spans="1:11" ht="12.75" customHeight="1" thickBot="1">
      <c r="A17" s="874"/>
      <c r="B17" s="874"/>
      <c r="C17" s="874"/>
      <c r="D17" s="874"/>
      <c r="E17" s="874"/>
      <c r="F17" s="874"/>
      <c r="G17" s="2"/>
      <c r="H17" s="2"/>
      <c r="I17" s="2"/>
      <c r="J17" s="168"/>
      <c r="K17" s="183" t="s">
        <v>692</v>
      </c>
    </row>
    <row r="18" spans="1:11" ht="12.75" customHeight="1" thickTop="1">
      <c r="A18" s="1075" t="s">
        <v>218</v>
      </c>
      <c r="B18" s="1076"/>
      <c r="C18" s="1090" t="s">
        <v>347</v>
      </c>
      <c r="D18" s="1091"/>
      <c r="E18" s="1091"/>
      <c r="F18" s="1091"/>
      <c r="G18" s="1091"/>
      <c r="H18" s="1091"/>
      <c r="I18" s="1091"/>
      <c r="J18" s="1091"/>
      <c r="K18" s="1091"/>
    </row>
    <row r="19" spans="1:11" ht="12.75" customHeight="1">
      <c r="A19" s="376"/>
      <c r="B19" s="376"/>
      <c r="C19" s="1088" t="s">
        <v>348</v>
      </c>
      <c r="D19" s="1056" t="s">
        <v>336</v>
      </c>
      <c r="E19" s="1070" t="s">
        <v>349</v>
      </c>
      <c r="F19" s="1056" t="s">
        <v>350</v>
      </c>
      <c r="G19" s="1056" t="s">
        <v>351</v>
      </c>
      <c r="H19" s="464" t="s">
        <v>352</v>
      </c>
      <c r="I19" s="464" t="s">
        <v>353</v>
      </c>
      <c r="J19" s="1070" t="s">
        <v>354</v>
      </c>
      <c r="K19" s="1055" t="s">
        <v>355</v>
      </c>
    </row>
    <row r="20" spans="1:11" ht="12.75" customHeight="1">
      <c r="A20" s="376"/>
      <c r="B20" s="376"/>
      <c r="C20" s="1088"/>
      <c r="D20" s="1056"/>
      <c r="E20" s="1070"/>
      <c r="F20" s="1056"/>
      <c r="G20" s="1056"/>
      <c r="H20" s="465" t="s">
        <v>116</v>
      </c>
      <c r="I20" s="465" t="s">
        <v>356</v>
      </c>
      <c r="J20" s="1070"/>
      <c r="K20" s="1056"/>
    </row>
    <row r="21" spans="1:17" ht="12.75" customHeight="1">
      <c r="A21" s="1069" t="s">
        <v>380</v>
      </c>
      <c r="B21" s="1069"/>
      <c r="C21" s="1089"/>
      <c r="D21" s="1057"/>
      <c r="E21" s="896"/>
      <c r="F21" s="1057"/>
      <c r="G21" s="1057"/>
      <c r="H21" s="466" t="s">
        <v>357</v>
      </c>
      <c r="I21" s="466" t="s">
        <v>358</v>
      </c>
      <c r="J21" s="896"/>
      <c r="K21" s="1057"/>
      <c r="Q21" s="1"/>
    </row>
    <row r="22" spans="1:11" ht="12.75" customHeight="1" hidden="1">
      <c r="A22" s="22" t="s">
        <v>490</v>
      </c>
      <c r="B22" s="184"/>
      <c r="C22" s="173">
        <v>3679805</v>
      </c>
      <c r="D22" s="14">
        <v>2381958</v>
      </c>
      <c r="E22" s="14">
        <v>22305</v>
      </c>
      <c r="F22" s="14">
        <v>125692</v>
      </c>
      <c r="G22" s="14">
        <v>202857</v>
      </c>
      <c r="H22" s="14">
        <v>6641</v>
      </c>
      <c r="I22" s="14">
        <v>59257</v>
      </c>
      <c r="J22" s="14">
        <v>3236</v>
      </c>
      <c r="K22" s="14">
        <v>368</v>
      </c>
    </row>
    <row r="23" spans="1:11" ht="12.75" customHeight="1" hidden="1">
      <c r="A23" s="33" t="s">
        <v>382</v>
      </c>
      <c r="B23" s="185"/>
      <c r="C23" s="14">
        <v>3689103</v>
      </c>
      <c r="D23" s="14">
        <v>2400234</v>
      </c>
      <c r="E23" s="14">
        <v>23001</v>
      </c>
      <c r="F23" s="14">
        <v>125638</v>
      </c>
      <c r="G23" s="14">
        <v>201208</v>
      </c>
      <c r="H23" s="14">
        <v>6602</v>
      </c>
      <c r="I23" s="14">
        <v>58576</v>
      </c>
      <c r="J23" s="14">
        <v>3322</v>
      </c>
      <c r="K23" s="14">
        <v>346</v>
      </c>
    </row>
    <row r="24" spans="1:11" ht="12.75" customHeight="1" hidden="1">
      <c r="A24" s="33" t="s">
        <v>492</v>
      </c>
      <c r="B24" s="185"/>
      <c r="C24" s="14">
        <v>3705901</v>
      </c>
      <c r="D24" s="14">
        <v>2421347</v>
      </c>
      <c r="E24" s="14">
        <v>24366</v>
      </c>
      <c r="F24" s="14">
        <v>124712</v>
      </c>
      <c r="G24" s="14">
        <v>199488</v>
      </c>
      <c r="H24" s="14">
        <v>6218</v>
      </c>
      <c r="I24" s="14">
        <v>58752</v>
      </c>
      <c r="J24" s="14">
        <v>3719</v>
      </c>
      <c r="K24" s="14">
        <v>346</v>
      </c>
    </row>
    <row r="25" spans="1:11" ht="12.75" customHeight="1" hidden="1">
      <c r="A25" s="33" t="s">
        <v>493</v>
      </c>
      <c r="B25" s="185"/>
      <c r="C25" s="14">
        <v>3657244</v>
      </c>
      <c r="D25" s="14">
        <v>2412788</v>
      </c>
      <c r="E25" s="14">
        <v>27826</v>
      </c>
      <c r="F25" s="14">
        <v>123651</v>
      </c>
      <c r="G25" s="14">
        <v>185351</v>
      </c>
      <c r="H25" s="14">
        <v>6111</v>
      </c>
      <c r="I25" s="14">
        <v>51883</v>
      </c>
      <c r="J25" s="14">
        <v>4519</v>
      </c>
      <c r="K25" s="14">
        <v>345</v>
      </c>
    </row>
    <row r="26" spans="1:11" ht="12.75" customHeight="1" hidden="1">
      <c r="A26" s="33" t="s">
        <v>390</v>
      </c>
      <c r="B26" s="185"/>
      <c r="C26" s="14">
        <v>3686821</v>
      </c>
      <c r="D26" s="14">
        <v>2430952</v>
      </c>
      <c r="E26" s="14">
        <v>32541</v>
      </c>
      <c r="F26" s="14">
        <v>123011</v>
      </c>
      <c r="G26" s="14">
        <v>190441</v>
      </c>
      <c r="H26" s="14">
        <v>6218</v>
      </c>
      <c r="I26" s="14">
        <v>59542</v>
      </c>
      <c r="J26" s="14">
        <v>4657</v>
      </c>
      <c r="K26" s="14">
        <v>345</v>
      </c>
    </row>
    <row r="27" spans="1:11" ht="12.75" customHeight="1" hidden="1">
      <c r="A27" s="33" t="s">
        <v>495</v>
      </c>
      <c r="B27" s="185"/>
      <c r="C27" s="14">
        <v>3698882</v>
      </c>
      <c r="D27" s="14">
        <v>2331219</v>
      </c>
      <c r="E27" s="14">
        <v>34744</v>
      </c>
      <c r="F27" s="14">
        <v>122516</v>
      </c>
      <c r="G27" s="14">
        <v>306024</v>
      </c>
      <c r="H27" s="14">
        <v>6218</v>
      </c>
      <c r="I27" s="14">
        <v>60608</v>
      </c>
      <c r="J27" s="14">
        <v>4657</v>
      </c>
      <c r="K27" s="14">
        <v>345</v>
      </c>
    </row>
    <row r="28" spans="1:11" ht="12.75" customHeight="1" hidden="1">
      <c r="A28" s="33" t="s">
        <v>442</v>
      </c>
      <c r="B28" s="185"/>
      <c r="C28" s="14">
        <v>3705113</v>
      </c>
      <c r="D28" s="14">
        <v>2341934</v>
      </c>
      <c r="E28" s="14">
        <v>38915</v>
      </c>
      <c r="F28" s="14">
        <v>122015</v>
      </c>
      <c r="G28" s="14">
        <v>303643</v>
      </c>
      <c r="H28" s="14">
        <v>6226</v>
      </c>
      <c r="I28" s="14">
        <v>59994</v>
      </c>
      <c r="J28" s="14">
        <v>5166</v>
      </c>
      <c r="K28" s="14">
        <v>590</v>
      </c>
    </row>
    <row r="29" spans="1:11" ht="12.75" customHeight="1" hidden="1">
      <c r="A29" s="33" t="s">
        <v>647</v>
      </c>
      <c r="B29" s="185"/>
      <c r="C29" s="14">
        <v>3707618</v>
      </c>
      <c r="D29" s="14">
        <v>2355985</v>
      </c>
      <c r="E29" s="14">
        <v>52959</v>
      </c>
      <c r="F29" s="14">
        <v>120761</v>
      </c>
      <c r="G29" s="14">
        <v>299811</v>
      </c>
      <c r="H29" s="14">
        <v>6120</v>
      </c>
      <c r="I29" s="14">
        <v>59444</v>
      </c>
      <c r="J29" s="14">
        <v>5166</v>
      </c>
      <c r="K29" s="14">
        <v>590</v>
      </c>
    </row>
    <row r="30" spans="1:11" ht="12.75" customHeight="1">
      <c r="A30" s="33" t="s">
        <v>115</v>
      </c>
      <c r="B30" s="185"/>
      <c r="C30" s="14">
        <v>3746130</v>
      </c>
      <c r="D30" s="14">
        <v>2394975</v>
      </c>
      <c r="E30" s="14">
        <v>71801</v>
      </c>
      <c r="F30" s="14">
        <v>119709</v>
      </c>
      <c r="G30" s="14">
        <v>293676</v>
      </c>
      <c r="H30" s="14">
        <v>5622</v>
      </c>
      <c r="I30" s="14">
        <v>58778</v>
      </c>
      <c r="J30" s="14">
        <v>5271</v>
      </c>
      <c r="K30" s="14">
        <v>907</v>
      </c>
    </row>
    <row r="31" spans="1:11" ht="12.75" customHeight="1">
      <c r="A31" s="33" t="s">
        <v>767</v>
      </c>
      <c r="B31" s="185"/>
      <c r="C31" s="14">
        <v>3750985</v>
      </c>
      <c r="D31" s="14">
        <v>2404347</v>
      </c>
      <c r="E31" s="14">
        <v>73301</v>
      </c>
      <c r="F31" s="14">
        <v>120283</v>
      </c>
      <c r="G31" s="14">
        <v>291631</v>
      </c>
      <c r="H31" s="14">
        <v>5605</v>
      </c>
      <c r="I31" s="14">
        <v>58353</v>
      </c>
      <c r="J31" s="14">
        <v>5271</v>
      </c>
      <c r="K31" s="14">
        <v>906</v>
      </c>
    </row>
    <row r="32" spans="1:11" ht="12.75" customHeight="1">
      <c r="A32" s="33" t="s">
        <v>794</v>
      </c>
      <c r="B32" s="185"/>
      <c r="C32" s="14">
        <v>3761009</v>
      </c>
      <c r="D32" s="14">
        <v>2418590</v>
      </c>
      <c r="E32" s="14">
        <v>75757</v>
      </c>
      <c r="F32" s="14">
        <v>114772</v>
      </c>
      <c r="G32" s="14">
        <v>289560</v>
      </c>
      <c r="H32" s="14">
        <v>5693</v>
      </c>
      <c r="I32" s="14">
        <v>62607</v>
      </c>
      <c r="J32" s="14">
        <v>4922</v>
      </c>
      <c r="K32" s="14">
        <v>906</v>
      </c>
    </row>
    <row r="33" spans="1:11" ht="12.75" customHeight="1">
      <c r="A33" s="33" t="s">
        <v>986</v>
      </c>
      <c r="B33" s="185"/>
      <c r="C33" s="535">
        <v>3773228</v>
      </c>
      <c r="D33" s="536">
        <v>2427760</v>
      </c>
      <c r="E33" s="536">
        <v>83620</v>
      </c>
      <c r="F33" s="536">
        <v>114561</v>
      </c>
      <c r="G33" s="536">
        <v>287686</v>
      </c>
      <c r="H33" s="536">
        <v>5693</v>
      </c>
      <c r="I33" s="536">
        <v>62367</v>
      </c>
      <c r="J33" s="536">
        <v>4889</v>
      </c>
      <c r="K33" s="536">
        <v>906</v>
      </c>
    </row>
    <row r="34" spans="1:11" ht="12.75" customHeight="1">
      <c r="A34" s="33" t="s">
        <v>1002</v>
      </c>
      <c r="B34" s="185"/>
      <c r="C34" s="535">
        <v>3778933</v>
      </c>
      <c r="D34" s="536">
        <v>2432364</v>
      </c>
      <c r="E34" s="536">
        <v>89889</v>
      </c>
      <c r="F34" s="536">
        <v>114302</v>
      </c>
      <c r="G34" s="536">
        <v>285516</v>
      </c>
      <c r="H34" s="536">
        <v>5693</v>
      </c>
      <c r="I34" s="536">
        <v>62532</v>
      </c>
      <c r="J34" s="536">
        <v>5025</v>
      </c>
      <c r="K34" s="536">
        <v>906</v>
      </c>
    </row>
    <row r="35" spans="1:11" ht="12.75" customHeight="1">
      <c r="A35" s="33" t="s">
        <v>1023</v>
      </c>
      <c r="B35" s="185"/>
      <c r="C35" s="535">
        <v>3790047</v>
      </c>
      <c r="D35" s="536">
        <v>2733519</v>
      </c>
      <c r="E35" s="536">
        <v>93586</v>
      </c>
      <c r="F35" s="536">
        <v>112234</v>
      </c>
      <c r="G35" s="14" t="s">
        <v>1043</v>
      </c>
      <c r="H35" s="536">
        <v>5693</v>
      </c>
      <c r="I35" s="536">
        <v>62080</v>
      </c>
      <c r="J35" s="536">
        <v>5288</v>
      </c>
      <c r="K35" s="14" t="s">
        <v>1043</v>
      </c>
    </row>
    <row r="36" spans="1:11" ht="12.75" customHeight="1">
      <c r="A36" s="33" t="s">
        <v>1039</v>
      </c>
      <c r="B36" s="185"/>
      <c r="C36" s="536">
        <v>3788659</v>
      </c>
      <c r="D36" s="536">
        <v>2737861</v>
      </c>
      <c r="E36" s="536">
        <v>94218</v>
      </c>
      <c r="F36" s="536">
        <v>111623</v>
      </c>
      <c r="G36" s="14" t="s">
        <v>152</v>
      </c>
      <c r="H36" s="536">
        <v>5693</v>
      </c>
      <c r="I36" s="536">
        <v>61994</v>
      </c>
      <c r="J36" s="536">
        <v>5370</v>
      </c>
      <c r="K36" s="14" t="s">
        <v>152</v>
      </c>
    </row>
    <row r="37" spans="1:11" ht="12.75" customHeight="1">
      <c r="A37" s="33" t="s">
        <v>1064</v>
      </c>
      <c r="B37" s="185"/>
      <c r="C37" s="536">
        <v>3791805</v>
      </c>
      <c r="D37" s="536">
        <v>2743186</v>
      </c>
      <c r="E37" s="536">
        <v>99704</v>
      </c>
      <c r="F37" s="536">
        <v>110926</v>
      </c>
      <c r="G37" s="14" t="s">
        <v>152</v>
      </c>
      <c r="H37" s="536">
        <v>5321</v>
      </c>
      <c r="I37" s="536">
        <v>62057</v>
      </c>
      <c r="J37" s="536">
        <v>5351</v>
      </c>
      <c r="K37" s="14" t="s">
        <v>152</v>
      </c>
    </row>
    <row r="38" spans="1:19" ht="12.75" customHeight="1">
      <c r="A38" s="33" t="s">
        <v>1077</v>
      </c>
      <c r="B38" s="185"/>
      <c r="C38" s="548">
        <v>3798479</v>
      </c>
      <c r="D38" s="548">
        <v>2748068</v>
      </c>
      <c r="E38" s="548">
        <v>103675</v>
      </c>
      <c r="F38" s="548">
        <v>111184</v>
      </c>
      <c r="G38" s="14" t="s">
        <v>152</v>
      </c>
      <c r="H38" s="548">
        <v>5322</v>
      </c>
      <c r="I38" s="548">
        <v>64173</v>
      </c>
      <c r="J38" s="548">
        <v>5351</v>
      </c>
      <c r="K38" s="14" t="s">
        <v>152</v>
      </c>
      <c r="S38" s="1"/>
    </row>
    <row r="39" spans="1:20" ht="12.75" customHeight="1">
      <c r="A39" s="33" t="s">
        <v>1081</v>
      </c>
      <c r="B39" s="185"/>
      <c r="C39" s="548">
        <v>3800938</v>
      </c>
      <c r="D39" s="548">
        <v>2753683</v>
      </c>
      <c r="E39" s="548">
        <v>105721</v>
      </c>
      <c r="F39" s="548">
        <v>110176</v>
      </c>
      <c r="G39" s="14" t="s">
        <v>152</v>
      </c>
      <c r="H39" s="548">
        <v>5321</v>
      </c>
      <c r="I39" s="548">
        <v>64773</v>
      </c>
      <c r="J39" s="548">
        <v>5351</v>
      </c>
      <c r="K39" s="14" t="s">
        <v>152</v>
      </c>
      <c r="T39" s="1"/>
    </row>
    <row r="40" spans="1:27" ht="12.75" customHeight="1">
      <c r="A40" s="1051" t="s">
        <v>1096</v>
      </c>
      <c r="B40" s="1051"/>
      <c r="C40" s="560">
        <v>3806889</v>
      </c>
      <c r="D40" s="548">
        <v>2761803</v>
      </c>
      <c r="E40" s="548">
        <v>105387</v>
      </c>
      <c r="F40" s="548">
        <v>110076</v>
      </c>
      <c r="G40" s="14" t="s">
        <v>152</v>
      </c>
      <c r="H40" s="548">
        <v>5322</v>
      </c>
      <c r="I40" s="548">
        <v>73580</v>
      </c>
      <c r="J40" s="548">
        <v>5634</v>
      </c>
      <c r="K40" s="14" t="s">
        <v>152</v>
      </c>
      <c r="AA40" s="1"/>
    </row>
    <row r="41" spans="1:11" ht="12.75" customHeight="1">
      <c r="A41" s="1051" t="s">
        <v>1104</v>
      </c>
      <c r="B41" s="1051"/>
      <c r="C41" s="560">
        <v>3804236</v>
      </c>
      <c r="D41" s="548">
        <v>2764103</v>
      </c>
      <c r="E41" s="548">
        <v>106871</v>
      </c>
      <c r="F41" s="548">
        <v>110106</v>
      </c>
      <c r="G41" s="14" t="s">
        <v>152</v>
      </c>
      <c r="H41" s="548">
        <v>5322</v>
      </c>
      <c r="I41" s="548">
        <v>72801</v>
      </c>
      <c r="J41" s="548">
        <v>5633</v>
      </c>
      <c r="K41" s="14" t="s">
        <v>152</v>
      </c>
    </row>
    <row r="42" spans="1:11" ht="12.75" customHeight="1">
      <c r="A42" s="1051" t="s">
        <v>1166</v>
      </c>
      <c r="B42" s="1051"/>
      <c r="C42" s="560">
        <v>3800680</v>
      </c>
      <c r="D42" s="548">
        <v>2760479</v>
      </c>
      <c r="E42" s="548">
        <v>114215</v>
      </c>
      <c r="F42" s="548">
        <v>109621</v>
      </c>
      <c r="G42" s="34" t="s">
        <v>152</v>
      </c>
      <c r="H42" s="548">
        <v>5322</v>
      </c>
      <c r="I42" s="548">
        <v>72670</v>
      </c>
      <c r="J42" s="548">
        <v>6065</v>
      </c>
      <c r="K42" s="34" t="s">
        <v>152</v>
      </c>
    </row>
    <row r="43" spans="1:11" ht="12.75" customHeight="1" thickBot="1">
      <c r="A43" s="1051" t="s">
        <v>1187</v>
      </c>
      <c r="B43" s="1051"/>
      <c r="C43" s="556">
        <v>3803118</v>
      </c>
      <c r="D43" s="548">
        <v>2764236</v>
      </c>
      <c r="E43" s="548">
        <v>117211</v>
      </c>
      <c r="F43" s="548">
        <v>108830</v>
      </c>
      <c r="G43" s="34" t="s">
        <v>152</v>
      </c>
      <c r="H43" s="548">
        <v>5397</v>
      </c>
      <c r="I43" s="548">
        <v>72872</v>
      </c>
      <c r="J43" s="548">
        <v>6065</v>
      </c>
      <c r="K43" s="34" t="s">
        <v>152</v>
      </c>
    </row>
    <row r="44" spans="1:11" ht="12.75" customHeight="1">
      <c r="A44" s="1077" t="s">
        <v>359</v>
      </c>
      <c r="B44" s="1077"/>
      <c r="C44" s="1077"/>
      <c r="D44" s="1077"/>
      <c r="E44" s="1077"/>
      <c r="F44" s="1077"/>
      <c r="G44" s="1077"/>
      <c r="H44" s="1077"/>
      <c r="I44" s="483"/>
      <c r="J44" s="483"/>
      <c r="K44" s="483"/>
    </row>
    <row r="45" spans="1:11" ht="12.75" customHeight="1" thickBot="1">
      <c r="A45" s="608"/>
      <c r="B45" s="608"/>
      <c r="C45" s="608"/>
      <c r="D45" s="608"/>
      <c r="E45" s="608"/>
      <c r="F45" s="608"/>
      <c r="G45" s="608"/>
      <c r="H45" s="608"/>
      <c r="I45" s="484"/>
      <c r="J45" s="168"/>
      <c r="K45" s="168"/>
    </row>
    <row r="46" spans="1:11" ht="12.75" customHeight="1" thickTop="1">
      <c r="A46" s="1075" t="s">
        <v>218</v>
      </c>
      <c r="B46" s="1076"/>
      <c r="C46" s="1058" t="s">
        <v>360</v>
      </c>
      <c r="D46" s="1059"/>
      <c r="E46" s="1059"/>
      <c r="F46" s="963" t="s">
        <v>361</v>
      </c>
      <c r="G46" s="1052"/>
      <c r="H46" s="1052"/>
      <c r="I46" s="1052"/>
      <c r="J46" s="1052"/>
      <c r="K46" s="1052"/>
    </row>
    <row r="47" spans="1:13" ht="12.75" customHeight="1">
      <c r="A47" s="376"/>
      <c r="B47" s="376"/>
      <c r="C47" s="1070" t="s">
        <v>362</v>
      </c>
      <c r="D47" s="1071" t="s">
        <v>363</v>
      </c>
      <c r="E47" s="1070" t="s">
        <v>364</v>
      </c>
      <c r="F47" s="1066" t="s">
        <v>348</v>
      </c>
      <c r="G47" s="1092" t="s">
        <v>365</v>
      </c>
      <c r="H47" s="1064" t="s">
        <v>366</v>
      </c>
      <c r="I47" s="1064" t="s">
        <v>367</v>
      </c>
      <c r="J47" s="1070" t="s">
        <v>368</v>
      </c>
      <c r="K47" s="1061" t="s">
        <v>999</v>
      </c>
      <c r="L47" s="470"/>
      <c r="M47" s="36"/>
    </row>
    <row r="48" spans="1:13" ht="12.75" customHeight="1">
      <c r="A48" s="376"/>
      <c r="B48" s="376"/>
      <c r="C48" s="1070"/>
      <c r="D48" s="1071"/>
      <c r="E48" s="1070"/>
      <c r="F48" s="1066"/>
      <c r="G48" s="1092"/>
      <c r="H48" s="1064"/>
      <c r="I48" s="1064"/>
      <c r="J48" s="1070"/>
      <c r="K48" s="1062"/>
      <c r="L48" s="36"/>
      <c r="M48" s="36"/>
    </row>
    <row r="49" spans="1:13" ht="12.75" customHeight="1">
      <c r="A49" s="1069" t="s">
        <v>380</v>
      </c>
      <c r="B49" s="1069"/>
      <c r="C49" s="896"/>
      <c r="D49" s="936"/>
      <c r="E49" s="896"/>
      <c r="F49" s="1067"/>
      <c r="G49" s="1085"/>
      <c r="H49" s="1065"/>
      <c r="I49" s="1065"/>
      <c r="J49" s="896"/>
      <c r="K49" s="1063"/>
      <c r="L49" s="36"/>
      <c r="M49" s="36"/>
    </row>
    <row r="50" spans="1:11" ht="12.75" customHeight="1" hidden="1">
      <c r="A50" s="22" t="s">
        <v>490</v>
      </c>
      <c r="B50" s="184"/>
      <c r="C50" s="173">
        <v>186776</v>
      </c>
      <c r="D50" s="173">
        <v>1580</v>
      </c>
      <c r="E50" s="14">
        <v>689135</v>
      </c>
      <c r="F50" s="35">
        <v>1303634</v>
      </c>
      <c r="G50" s="14">
        <v>57888</v>
      </c>
      <c r="H50" s="14">
        <v>187116</v>
      </c>
      <c r="I50" s="14">
        <v>790826</v>
      </c>
      <c r="J50" s="14">
        <v>218097</v>
      </c>
      <c r="K50" s="14">
        <v>49707</v>
      </c>
    </row>
    <row r="51" spans="1:11" ht="12.75" customHeight="1" hidden="1">
      <c r="A51" s="33" t="s">
        <v>382</v>
      </c>
      <c r="B51" s="185"/>
      <c r="C51" s="14">
        <v>186329</v>
      </c>
      <c r="D51" s="14">
        <v>1580</v>
      </c>
      <c r="E51" s="14">
        <v>682267</v>
      </c>
      <c r="F51" s="35">
        <v>1346499</v>
      </c>
      <c r="G51" s="14">
        <v>74822</v>
      </c>
      <c r="H51" s="14">
        <v>190826</v>
      </c>
      <c r="I51" s="14">
        <v>810201</v>
      </c>
      <c r="J51" s="14">
        <v>221323</v>
      </c>
      <c r="K51" s="14">
        <v>49327</v>
      </c>
    </row>
    <row r="52" spans="1:11" ht="12.75" customHeight="1" hidden="1">
      <c r="A52" s="33" t="s">
        <v>492</v>
      </c>
      <c r="B52" s="185"/>
      <c r="C52" s="14">
        <v>186050</v>
      </c>
      <c r="D52" s="14">
        <v>1580</v>
      </c>
      <c r="E52" s="14">
        <v>679323</v>
      </c>
      <c r="F52" s="35">
        <v>1365086</v>
      </c>
      <c r="G52" s="14">
        <v>74625</v>
      </c>
      <c r="H52" s="14">
        <v>198115</v>
      </c>
      <c r="I52" s="14">
        <v>820236</v>
      </c>
      <c r="J52" s="14">
        <v>223003</v>
      </c>
      <c r="K52" s="14">
        <v>49107</v>
      </c>
    </row>
    <row r="53" spans="1:11" ht="12.75" customHeight="1" hidden="1">
      <c r="A53" s="33" t="s">
        <v>493</v>
      </c>
      <c r="B53" s="185"/>
      <c r="C53" s="14">
        <v>180923</v>
      </c>
      <c r="D53" s="14">
        <v>1549</v>
      </c>
      <c r="E53" s="14">
        <v>662298</v>
      </c>
      <c r="F53" s="35">
        <v>1375715</v>
      </c>
      <c r="G53" s="14">
        <v>74026</v>
      </c>
      <c r="H53" s="14">
        <v>200198</v>
      </c>
      <c r="I53" s="14">
        <v>826588</v>
      </c>
      <c r="J53" s="14">
        <v>226241</v>
      </c>
      <c r="K53" s="14">
        <v>48662</v>
      </c>
    </row>
    <row r="54" spans="1:11" ht="12.75" customHeight="1" hidden="1">
      <c r="A54" s="33" t="s">
        <v>390</v>
      </c>
      <c r="B54" s="185"/>
      <c r="C54" s="14">
        <v>180179</v>
      </c>
      <c r="D54" s="14">
        <v>1549</v>
      </c>
      <c r="E54" s="14">
        <v>657386</v>
      </c>
      <c r="F54" s="35">
        <v>1401197</v>
      </c>
      <c r="G54" s="14">
        <v>74026</v>
      </c>
      <c r="H54" s="14">
        <v>209036</v>
      </c>
      <c r="I54" s="14">
        <v>839093</v>
      </c>
      <c r="J54" s="14">
        <v>230337</v>
      </c>
      <c r="K54" s="14">
        <v>48705</v>
      </c>
    </row>
    <row r="55" spans="1:11" ht="12.75" customHeight="1" hidden="1">
      <c r="A55" s="33" t="s">
        <v>495</v>
      </c>
      <c r="B55" s="185"/>
      <c r="C55" s="14">
        <v>181384</v>
      </c>
      <c r="D55" s="14" t="s">
        <v>632</v>
      </c>
      <c r="E55" s="14">
        <v>654070</v>
      </c>
      <c r="F55" s="35">
        <v>1425103</v>
      </c>
      <c r="G55" s="14">
        <v>77532</v>
      </c>
      <c r="H55" s="14">
        <v>210372</v>
      </c>
      <c r="I55" s="14">
        <v>844285</v>
      </c>
      <c r="J55" s="14">
        <v>246615</v>
      </c>
      <c r="K55" s="14">
        <v>35293</v>
      </c>
    </row>
    <row r="56" spans="1:11" ht="12.75" customHeight="1" hidden="1">
      <c r="A56" s="33" t="s">
        <v>442</v>
      </c>
      <c r="B56" s="185"/>
      <c r="C56" s="14">
        <v>182120</v>
      </c>
      <c r="D56" s="14" t="s">
        <v>632</v>
      </c>
      <c r="E56" s="14">
        <v>644510</v>
      </c>
      <c r="F56" s="35">
        <v>1446940</v>
      </c>
      <c r="G56" s="14">
        <v>79073</v>
      </c>
      <c r="H56" s="14">
        <v>214607</v>
      </c>
      <c r="I56" s="14">
        <v>866252</v>
      </c>
      <c r="J56" s="14">
        <v>251895</v>
      </c>
      <c r="K56" s="14">
        <v>35113</v>
      </c>
    </row>
    <row r="57" spans="1:11" ht="12.75" customHeight="1" hidden="1">
      <c r="A57" s="33" t="s">
        <v>647</v>
      </c>
      <c r="B57" s="185"/>
      <c r="C57" s="14">
        <v>179114</v>
      </c>
      <c r="D57" s="14" t="s">
        <v>632</v>
      </c>
      <c r="E57" s="14">
        <v>627668</v>
      </c>
      <c r="F57" s="35">
        <v>1469021</v>
      </c>
      <c r="G57" s="14">
        <v>79010</v>
      </c>
      <c r="H57" s="14">
        <v>214565</v>
      </c>
      <c r="I57" s="14">
        <v>893824</v>
      </c>
      <c r="J57" s="14">
        <v>243850</v>
      </c>
      <c r="K57" s="14">
        <v>37763</v>
      </c>
    </row>
    <row r="58" spans="1:11" ht="12.75" customHeight="1">
      <c r="A58" s="33" t="s">
        <v>115</v>
      </c>
      <c r="B58" s="185"/>
      <c r="C58" s="14">
        <v>178349</v>
      </c>
      <c r="D58" s="14" t="s">
        <v>117</v>
      </c>
      <c r="E58" s="14">
        <v>617042</v>
      </c>
      <c r="F58" s="35">
        <v>1542419</v>
      </c>
      <c r="G58" s="14">
        <v>78849</v>
      </c>
      <c r="H58" s="14">
        <v>221828</v>
      </c>
      <c r="I58" s="14">
        <v>951237</v>
      </c>
      <c r="J58" s="14">
        <v>251856</v>
      </c>
      <c r="K58" s="14">
        <v>38649</v>
      </c>
    </row>
    <row r="59" spans="1:11" ht="12.75" customHeight="1">
      <c r="A59" s="33" t="s">
        <v>767</v>
      </c>
      <c r="B59" s="185"/>
      <c r="C59" s="14">
        <v>179448</v>
      </c>
      <c r="D59" s="14" t="s">
        <v>768</v>
      </c>
      <c r="E59" s="14">
        <v>611840</v>
      </c>
      <c r="F59" s="35">
        <v>1547378</v>
      </c>
      <c r="G59" s="14">
        <v>78109</v>
      </c>
      <c r="H59" s="14">
        <v>216716</v>
      </c>
      <c r="I59" s="14">
        <v>959668</v>
      </c>
      <c r="J59" s="14">
        <v>254377</v>
      </c>
      <c r="K59" s="14">
        <v>38508</v>
      </c>
    </row>
    <row r="60" spans="1:11" ht="12.75" customHeight="1">
      <c r="A60" s="33" t="s">
        <v>794</v>
      </c>
      <c r="B60" s="185"/>
      <c r="C60" s="14">
        <v>184322</v>
      </c>
      <c r="D60" s="14">
        <v>1357</v>
      </c>
      <c r="E60" s="14">
        <v>602523</v>
      </c>
      <c r="F60" s="35">
        <v>1557958</v>
      </c>
      <c r="G60" s="14">
        <v>77761</v>
      </c>
      <c r="H60" s="14">
        <v>216241</v>
      </c>
      <c r="I60" s="14">
        <v>968357</v>
      </c>
      <c r="J60" s="14">
        <v>256899</v>
      </c>
      <c r="K60" s="14">
        <v>38700</v>
      </c>
    </row>
    <row r="61" spans="1:11" ht="12.75" customHeight="1">
      <c r="A61" s="33" t="s">
        <v>986</v>
      </c>
      <c r="B61" s="185"/>
      <c r="C61" s="14">
        <v>184670</v>
      </c>
      <c r="D61" s="14">
        <v>1357</v>
      </c>
      <c r="E61" s="14">
        <v>599719</v>
      </c>
      <c r="F61" s="35">
        <v>1565591</v>
      </c>
      <c r="G61" s="14">
        <v>76682</v>
      </c>
      <c r="H61" s="14">
        <v>217478</v>
      </c>
      <c r="I61" s="14">
        <v>972769</v>
      </c>
      <c r="J61" s="14">
        <v>260304</v>
      </c>
      <c r="K61" s="14">
        <v>38358</v>
      </c>
    </row>
    <row r="62" spans="1:28" ht="12.75" customHeight="1">
      <c r="A62" s="33" t="s">
        <v>1002</v>
      </c>
      <c r="B62" s="185"/>
      <c r="C62" s="14">
        <v>184719</v>
      </c>
      <c r="D62" s="14">
        <v>1357</v>
      </c>
      <c r="E62" s="14">
        <v>596630</v>
      </c>
      <c r="F62" s="35">
        <v>1568025</v>
      </c>
      <c r="G62" s="14">
        <v>76642</v>
      </c>
      <c r="H62" s="14">
        <v>218811</v>
      </c>
      <c r="I62" s="14">
        <v>971078</v>
      </c>
      <c r="J62" s="14">
        <v>263140</v>
      </c>
      <c r="K62" s="14">
        <v>38354</v>
      </c>
      <c r="AB62" s="1"/>
    </row>
    <row r="63" spans="1:11" ht="12.75" customHeight="1">
      <c r="A63" s="33" t="s">
        <v>1023</v>
      </c>
      <c r="B63" s="185"/>
      <c r="C63" s="14">
        <v>184181</v>
      </c>
      <c r="D63" s="14">
        <v>1357</v>
      </c>
      <c r="E63" s="14">
        <v>592109</v>
      </c>
      <c r="F63" s="35">
        <v>1576694</v>
      </c>
      <c r="G63" s="14">
        <v>76642</v>
      </c>
      <c r="H63" s="14">
        <v>221196</v>
      </c>
      <c r="I63" s="14">
        <v>976744</v>
      </c>
      <c r="J63" s="14">
        <v>263910</v>
      </c>
      <c r="K63" s="14">
        <v>38202</v>
      </c>
    </row>
    <row r="64" spans="1:11" ht="12.75" customHeight="1">
      <c r="A64" s="33" t="s">
        <v>1039</v>
      </c>
      <c r="B64" s="185"/>
      <c r="C64" s="14">
        <v>182947</v>
      </c>
      <c r="D64" s="14">
        <v>1357</v>
      </c>
      <c r="E64" s="546">
        <v>587596</v>
      </c>
      <c r="F64" s="14">
        <v>1572247</v>
      </c>
      <c r="G64" s="14">
        <v>76431</v>
      </c>
      <c r="H64" s="14">
        <v>215542</v>
      </c>
      <c r="I64" s="14">
        <v>977253</v>
      </c>
      <c r="J64" s="14">
        <v>265277</v>
      </c>
      <c r="K64" s="14">
        <v>37741</v>
      </c>
    </row>
    <row r="65" spans="1:11" ht="12.75" customHeight="1">
      <c r="A65" s="33" t="s">
        <v>1064</v>
      </c>
      <c r="B65" s="185"/>
      <c r="C65" s="14">
        <v>180770</v>
      </c>
      <c r="D65" s="14">
        <v>1330</v>
      </c>
      <c r="E65" s="546">
        <v>583160</v>
      </c>
      <c r="F65" s="14">
        <v>1577554</v>
      </c>
      <c r="G65" s="14">
        <v>76370</v>
      </c>
      <c r="H65" s="14">
        <v>216183</v>
      </c>
      <c r="I65" s="14">
        <v>980287</v>
      </c>
      <c r="J65" s="14">
        <v>267163</v>
      </c>
      <c r="K65" s="14">
        <v>37548</v>
      </c>
    </row>
    <row r="66" spans="1:11" ht="12.75" customHeight="1">
      <c r="A66" s="33" t="s">
        <v>1077</v>
      </c>
      <c r="B66" s="185"/>
      <c r="C66" s="34">
        <v>179563</v>
      </c>
      <c r="D66" s="34">
        <v>1330</v>
      </c>
      <c r="E66" s="547">
        <v>579813</v>
      </c>
      <c r="F66" s="34">
        <v>1578276</v>
      </c>
      <c r="G66" s="34">
        <v>76370</v>
      </c>
      <c r="H66" s="34">
        <v>216538</v>
      </c>
      <c r="I66" s="34">
        <v>976990</v>
      </c>
      <c r="J66" s="34">
        <v>271102</v>
      </c>
      <c r="K66" s="34">
        <v>37276</v>
      </c>
    </row>
    <row r="67" spans="1:11" ht="12.75" customHeight="1">
      <c r="A67" s="33" t="s">
        <v>1081</v>
      </c>
      <c r="B67" s="185"/>
      <c r="C67" s="34">
        <v>178578</v>
      </c>
      <c r="D67" s="34">
        <v>1330</v>
      </c>
      <c r="E67" s="547">
        <v>576005</v>
      </c>
      <c r="F67" s="34">
        <v>1600070</v>
      </c>
      <c r="G67" s="34">
        <v>76397</v>
      </c>
      <c r="H67" s="34">
        <v>224919</v>
      </c>
      <c r="I67" s="34">
        <v>986843</v>
      </c>
      <c r="J67" s="34">
        <v>274298</v>
      </c>
      <c r="K67" s="34">
        <v>37613</v>
      </c>
    </row>
    <row r="68" spans="1:11" ht="12.75" customHeight="1">
      <c r="A68" s="1051" t="s">
        <v>1096</v>
      </c>
      <c r="B68" s="1051"/>
      <c r="C68" s="127">
        <v>179567</v>
      </c>
      <c r="D68" s="34">
        <v>1330</v>
      </c>
      <c r="E68" s="34">
        <v>564190</v>
      </c>
      <c r="F68" s="127">
        <v>1607494</v>
      </c>
      <c r="G68" s="34">
        <v>76397</v>
      </c>
      <c r="H68" s="34">
        <v>226493</v>
      </c>
      <c r="I68" s="34">
        <v>989312</v>
      </c>
      <c r="J68" s="34">
        <v>277794</v>
      </c>
      <c r="K68" s="34">
        <v>37495</v>
      </c>
    </row>
    <row r="69" spans="1:11" ht="12.75" customHeight="1">
      <c r="A69" s="1051" t="s">
        <v>1104</v>
      </c>
      <c r="B69" s="1051"/>
      <c r="C69" s="127">
        <v>178901</v>
      </c>
      <c r="D69" s="34">
        <v>1330</v>
      </c>
      <c r="E69" s="34">
        <v>559169</v>
      </c>
      <c r="F69" s="127">
        <v>1611604</v>
      </c>
      <c r="G69" s="34">
        <v>78307</v>
      </c>
      <c r="H69" s="34">
        <v>227318</v>
      </c>
      <c r="I69" s="34">
        <v>991757</v>
      </c>
      <c r="J69" s="34">
        <v>278998</v>
      </c>
      <c r="K69" s="34">
        <v>37224</v>
      </c>
    </row>
    <row r="70" spans="1:11" ht="12.75" customHeight="1">
      <c r="A70" s="1051" t="s">
        <v>1166</v>
      </c>
      <c r="B70" s="1051"/>
      <c r="C70" s="127">
        <v>178224</v>
      </c>
      <c r="D70" s="34">
        <v>1201</v>
      </c>
      <c r="E70" s="547">
        <v>552883</v>
      </c>
      <c r="F70" s="127">
        <v>1616837</v>
      </c>
      <c r="G70" s="34">
        <v>76307</v>
      </c>
      <c r="H70" s="34">
        <v>226491</v>
      </c>
      <c r="I70" s="34">
        <v>995638</v>
      </c>
      <c r="J70" s="34">
        <v>281246</v>
      </c>
      <c r="K70" s="34">
        <v>37155</v>
      </c>
    </row>
    <row r="71" spans="1:11" ht="12.75" customHeight="1" thickBot="1">
      <c r="A71" s="1051" t="s">
        <v>1187</v>
      </c>
      <c r="B71" s="1051"/>
      <c r="C71" s="202">
        <v>177739</v>
      </c>
      <c r="D71" s="34">
        <v>1201</v>
      </c>
      <c r="E71" s="547">
        <v>549567</v>
      </c>
      <c r="F71" s="202">
        <v>1624684</v>
      </c>
      <c r="G71" s="34">
        <v>76308</v>
      </c>
      <c r="H71" s="34">
        <v>227758</v>
      </c>
      <c r="I71" s="34">
        <v>998998</v>
      </c>
      <c r="J71" s="34">
        <v>284761</v>
      </c>
      <c r="K71" s="34">
        <v>36859</v>
      </c>
    </row>
    <row r="72" spans="1:11" ht="12.75" customHeight="1">
      <c r="A72" s="479" t="s">
        <v>369</v>
      </c>
      <c r="B72" s="480"/>
      <c r="C72" s="481"/>
      <c r="D72" s="481"/>
      <c r="E72" s="482"/>
      <c r="F72" s="481"/>
      <c r="G72" s="481"/>
      <c r="H72" s="481"/>
      <c r="I72" s="481"/>
      <c r="J72" s="481"/>
      <c r="K72" s="182" t="s">
        <v>118</v>
      </c>
    </row>
    <row r="73" spans="1:11" ht="12.75" customHeight="1">
      <c r="A73" s="502" t="s">
        <v>1044</v>
      </c>
      <c r="B73" s="506"/>
      <c r="C73" s="14"/>
      <c r="D73" s="14"/>
      <c r="E73" s="17"/>
      <c r="F73" s="14"/>
      <c r="G73" s="14"/>
      <c r="H73" s="14"/>
      <c r="I73" s="14"/>
      <c r="J73" s="14"/>
      <c r="K73" s="32"/>
    </row>
    <row r="74" spans="1:11" ht="12.75" customHeight="1">
      <c r="A74" s="874" t="s">
        <v>370</v>
      </c>
      <c r="B74" s="874"/>
      <c r="C74" s="874"/>
      <c r="D74" s="874"/>
      <c r="E74" s="874"/>
      <c r="F74" s="874"/>
      <c r="G74" s="2"/>
      <c r="H74" s="2"/>
      <c r="I74" s="2"/>
      <c r="J74" s="2"/>
      <c r="K74" s="2"/>
    </row>
    <row r="75" spans="1:11" ht="12.75" customHeight="1" thickBot="1">
      <c r="A75" s="874"/>
      <c r="B75" s="874"/>
      <c r="C75" s="874"/>
      <c r="D75" s="874"/>
      <c r="E75" s="874"/>
      <c r="F75" s="874"/>
      <c r="G75" s="2"/>
      <c r="H75" s="873" t="s">
        <v>371</v>
      </c>
      <c r="I75" s="873"/>
      <c r="J75" s="873"/>
      <c r="K75" s="873"/>
    </row>
    <row r="76" spans="1:11" ht="12.75" customHeight="1" thickTop="1">
      <c r="A76" s="374"/>
      <c r="B76" s="374"/>
      <c r="C76" s="375" t="s">
        <v>218</v>
      </c>
      <c r="D76" s="1093" t="s">
        <v>372</v>
      </c>
      <c r="E76" s="1094"/>
      <c r="F76" s="1074"/>
      <c r="G76" s="1074"/>
      <c r="H76" s="1074"/>
      <c r="I76" s="1074"/>
      <c r="J76" s="1074"/>
      <c r="K76" s="1074"/>
    </row>
    <row r="77" spans="1:11" ht="12.75" customHeight="1">
      <c r="A77" s="1069" t="s">
        <v>380</v>
      </c>
      <c r="B77" s="1069"/>
      <c r="C77" s="400"/>
      <c r="D77" s="1095"/>
      <c r="E77" s="1095"/>
      <c r="F77" s="871" t="s">
        <v>385</v>
      </c>
      <c r="G77" s="871"/>
      <c r="H77" s="871" t="s">
        <v>386</v>
      </c>
      <c r="I77" s="871"/>
      <c r="J77" s="871" t="s">
        <v>387</v>
      </c>
      <c r="K77" s="870"/>
    </row>
    <row r="78" spans="1:11" ht="12.75" customHeight="1" hidden="1">
      <c r="A78" s="868" t="s">
        <v>694</v>
      </c>
      <c r="B78" s="868"/>
      <c r="C78" s="868"/>
      <c r="D78" s="1072">
        <v>1582</v>
      </c>
      <c r="E78" s="1073"/>
      <c r="F78" s="1068">
        <v>1248</v>
      </c>
      <c r="G78" s="1068"/>
      <c r="H78" s="1068">
        <v>169</v>
      </c>
      <c r="I78" s="1068"/>
      <c r="J78" s="1068">
        <v>165</v>
      </c>
      <c r="K78" s="1068"/>
    </row>
    <row r="79" spans="1:11" ht="12.75" customHeight="1" hidden="1">
      <c r="A79" s="868" t="s">
        <v>695</v>
      </c>
      <c r="B79" s="868"/>
      <c r="C79" s="868"/>
      <c r="D79" s="1096">
        <v>1579</v>
      </c>
      <c r="E79" s="1068"/>
      <c r="F79" s="1068">
        <v>1237</v>
      </c>
      <c r="G79" s="1068"/>
      <c r="H79" s="1068">
        <v>177</v>
      </c>
      <c r="I79" s="1068"/>
      <c r="J79" s="1068">
        <v>165</v>
      </c>
      <c r="K79" s="1068"/>
    </row>
    <row r="80" spans="1:11" ht="12.75" customHeight="1" hidden="1">
      <c r="A80" s="868" t="s">
        <v>696</v>
      </c>
      <c r="B80" s="868"/>
      <c r="C80" s="868"/>
      <c r="D80" s="1096">
        <v>1597</v>
      </c>
      <c r="E80" s="1068"/>
      <c r="F80" s="1068">
        <v>1237</v>
      </c>
      <c r="G80" s="1068"/>
      <c r="H80" s="1068">
        <v>181</v>
      </c>
      <c r="I80" s="1068"/>
      <c r="J80" s="1068">
        <v>179</v>
      </c>
      <c r="K80" s="1068"/>
    </row>
    <row r="81" spans="1:11" ht="12.75" customHeight="1" hidden="1">
      <c r="A81" s="868" t="s">
        <v>697</v>
      </c>
      <c r="B81" s="868"/>
      <c r="C81" s="868"/>
      <c r="D81" s="946">
        <v>1605</v>
      </c>
      <c r="E81" s="841"/>
      <c r="F81" s="841">
        <v>1237</v>
      </c>
      <c r="G81" s="841"/>
      <c r="H81" s="841">
        <v>185</v>
      </c>
      <c r="I81" s="841"/>
      <c r="J81" s="841">
        <v>183</v>
      </c>
      <c r="K81" s="841"/>
    </row>
    <row r="82" spans="1:11" ht="12.75" customHeight="1" hidden="1">
      <c r="A82" s="868" t="s">
        <v>698</v>
      </c>
      <c r="B82" s="868"/>
      <c r="C82" s="868"/>
      <c r="D82" s="946">
        <v>1611</v>
      </c>
      <c r="E82" s="841"/>
      <c r="F82" s="841">
        <v>1241</v>
      </c>
      <c r="G82" s="841"/>
      <c r="H82" s="841">
        <v>187</v>
      </c>
      <c r="I82" s="841"/>
      <c r="J82" s="841">
        <v>183</v>
      </c>
      <c r="K82" s="841"/>
    </row>
    <row r="83" spans="1:11" ht="12.75" customHeight="1" hidden="1">
      <c r="A83" s="868" t="s">
        <v>699</v>
      </c>
      <c r="B83" s="868"/>
      <c r="C83" s="868"/>
      <c r="D83" s="946">
        <v>1606</v>
      </c>
      <c r="E83" s="841"/>
      <c r="F83" s="986"/>
      <c r="G83" s="986"/>
      <c r="H83" s="986"/>
      <c r="I83" s="986"/>
      <c r="J83" s="986"/>
      <c r="K83" s="986"/>
    </row>
    <row r="84" spans="1:11" ht="12.75" customHeight="1" hidden="1">
      <c r="A84" s="868" t="s">
        <v>700</v>
      </c>
      <c r="B84" s="868"/>
      <c r="C84" s="868"/>
      <c r="D84" s="946">
        <v>1605</v>
      </c>
      <c r="E84" s="841"/>
      <c r="F84" s="986"/>
      <c r="G84" s="986"/>
      <c r="H84" s="986"/>
      <c r="I84" s="986"/>
      <c r="J84" s="986"/>
      <c r="K84" s="986"/>
    </row>
    <row r="85" spans="1:11" ht="12.75" customHeight="1" hidden="1">
      <c r="A85" s="868" t="s">
        <v>701</v>
      </c>
      <c r="B85" s="868"/>
      <c r="C85" s="868"/>
      <c r="D85" s="946">
        <v>1602</v>
      </c>
      <c r="E85" s="841"/>
      <c r="F85" s="986"/>
      <c r="G85" s="986"/>
      <c r="H85" s="986"/>
      <c r="I85" s="986"/>
      <c r="J85" s="986"/>
      <c r="K85" s="986"/>
    </row>
    <row r="86" spans="1:11" ht="12.75" customHeight="1">
      <c r="A86" s="868" t="s">
        <v>773</v>
      </c>
      <c r="B86" s="868"/>
      <c r="C86" s="1053"/>
      <c r="D86" s="946">
        <v>1658</v>
      </c>
      <c r="E86" s="841"/>
      <c r="F86" s="986"/>
      <c r="G86" s="986"/>
      <c r="H86" s="986"/>
      <c r="I86" s="986"/>
      <c r="J86" s="986"/>
      <c r="K86" s="986"/>
    </row>
    <row r="87" spans="1:11" ht="12.75" customHeight="1">
      <c r="A87" s="868" t="s">
        <v>1000</v>
      </c>
      <c r="B87" s="868"/>
      <c r="C87" s="1053"/>
      <c r="D87" s="946">
        <v>1656</v>
      </c>
      <c r="E87" s="841"/>
      <c r="F87" s="986"/>
      <c r="G87" s="986"/>
      <c r="H87" s="986"/>
      <c r="I87" s="986"/>
      <c r="J87" s="986"/>
      <c r="K87" s="986"/>
    </row>
    <row r="88" spans="1:11" ht="12.75" customHeight="1">
      <c r="A88" s="868" t="s">
        <v>1005</v>
      </c>
      <c r="B88" s="868"/>
      <c r="C88" s="1053"/>
      <c r="D88" s="946">
        <v>1651</v>
      </c>
      <c r="E88" s="841"/>
      <c r="F88" s="986"/>
      <c r="G88" s="986"/>
      <c r="H88" s="986"/>
      <c r="I88" s="986"/>
      <c r="J88" s="986"/>
      <c r="K88" s="986"/>
    </row>
    <row r="89" spans="1:11" ht="12.75" customHeight="1">
      <c r="A89" s="868" t="s">
        <v>1025</v>
      </c>
      <c r="B89" s="868"/>
      <c r="C89" s="1053"/>
      <c r="D89" s="946">
        <v>1644</v>
      </c>
      <c r="E89" s="841"/>
      <c r="F89" s="986"/>
      <c r="G89" s="986"/>
      <c r="H89" s="986"/>
      <c r="I89" s="986"/>
      <c r="J89" s="986"/>
      <c r="K89" s="986"/>
    </row>
    <row r="90" spans="1:11" ht="12.75" customHeight="1">
      <c r="A90" s="868" t="s">
        <v>1026</v>
      </c>
      <c r="B90" s="868"/>
      <c r="C90" s="1053"/>
      <c r="D90" s="946">
        <v>1646</v>
      </c>
      <c r="E90" s="841"/>
      <c r="F90" s="986"/>
      <c r="G90" s="986"/>
      <c r="H90" s="986"/>
      <c r="I90" s="986"/>
      <c r="J90" s="986"/>
      <c r="K90" s="986"/>
    </row>
    <row r="91" spans="1:11" ht="12.75" customHeight="1">
      <c r="A91" s="868" t="s">
        <v>1062</v>
      </c>
      <c r="B91" s="868"/>
      <c r="C91" s="1053"/>
      <c r="D91" s="946">
        <v>1637</v>
      </c>
      <c r="E91" s="841"/>
      <c r="F91" s="986"/>
      <c r="G91" s="986"/>
      <c r="H91" s="986"/>
      <c r="I91" s="986"/>
      <c r="J91" s="986"/>
      <c r="K91" s="986"/>
    </row>
    <row r="92" spans="1:11" ht="12.75" customHeight="1">
      <c r="A92" s="868" t="s">
        <v>1084</v>
      </c>
      <c r="B92" s="868"/>
      <c r="C92" s="1053"/>
      <c r="D92" s="946">
        <v>1648</v>
      </c>
      <c r="E92" s="841"/>
      <c r="F92" s="986"/>
      <c r="G92" s="986"/>
      <c r="H92" s="986"/>
      <c r="I92" s="986"/>
      <c r="J92" s="986"/>
      <c r="K92" s="986"/>
    </row>
    <row r="93" spans="1:11" ht="12.75" customHeight="1">
      <c r="A93" s="868" t="s">
        <v>1085</v>
      </c>
      <c r="B93" s="868"/>
      <c r="C93" s="1053"/>
      <c r="D93" s="946">
        <v>1634</v>
      </c>
      <c r="E93" s="841"/>
      <c r="F93" s="986"/>
      <c r="G93" s="986"/>
      <c r="H93" s="986"/>
      <c r="I93" s="986"/>
      <c r="J93" s="986"/>
      <c r="K93" s="986"/>
    </row>
    <row r="94" spans="1:11" ht="11.25" customHeight="1">
      <c r="A94" s="868" t="s">
        <v>1105</v>
      </c>
      <c r="B94" s="868"/>
      <c r="C94" s="1053"/>
      <c r="D94" s="946">
        <v>1612</v>
      </c>
      <c r="E94" s="841"/>
      <c r="F94" s="986"/>
      <c r="G94" s="986"/>
      <c r="H94" s="986"/>
      <c r="I94" s="986"/>
      <c r="J94" s="986"/>
      <c r="K94" s="986"/>
    </row>
    <row r="95" spans="1:11" ht="11.25" customHeight="1">
      <c r="A95" s="868" t="s">
        <v>1167</v>
      </c>
      <c r="B95" s="868"/>
      <c r="C95" s="1053"/>
      <c r="D95" s="946">
        <v>1599</v>
      </c>
      <c r="E95" s="841"/>
      <c r="F95" s="986"/>
      <c r="G95" s="986"/>
      <c r="H95" s="986"/>
      <c r="I95" s="986"/>
      <c r="J95" s="986"/>
      <c r="K95" s="986"/>
    </row>
    <row r="96" spans="1:11" ht="11.25" customHeight="1">
      <c r="A96" s="868" t="s">
        <v>1168</v>
      </c>
      <c r="B96" s="868"/>
      <c r="C96" s="1053"/>
      <c r="D96" s="946">
        <v>1613</v>
      </c>
      <c r="E96" s="841"/>
      <c r="F96" s="986"/>
      <c r="G96" s="986"/>
      <c r="H96" s="986"/>
      <c r="I96" s="986"/>
      <c r="J96" s="986"/>
      <c r="K96" s="986"/>
    </row>
    <row r="97" spans="1:11" ht="11.25" customHeight="1" thickBot="1">
      <c r="A97" s="868" t="s">
        <v>1191</v>
      </c>
      <c r="B97" s="868"/>
      <c r="C97" s="1053"/>
      <c r="D97" s="946">
        <v>1567</v>
      </c>
      <c r="E97" s="841"/>
      <c r="F97" s="986"/>
      <c r="G97" s="986"/>
      <c r="H97" s="986"/>
      <c r="I97" s="986"/>
      <c r="J97" s="986"/>
      <c r="K97" s="986"/>
    </row>
    <row r="98" spans="1:11" ht="12.75" customHeight="1" hidden="1" thickBot="1">
      <c r="A98" s="893" t="s">
        <v>1097</v>
      </c>
      <c r="B98" s="893"/>
      <c r="C98" s="893"/>
      <c r="D98" s="34"/>
      <c r="E98" s="34"/>
      <c r="F98" s="48"/>
      <c r="G98" s="48"/>
      <c r="H98" s="48"/>
      <c r="I98" s="48"/>
      <c r="J98" s="48"/>
      <c r="K98" s="48"/>
    </row>
    <row r="99" spans="1:11" ht="12.75" customHeight="1">
      <c r="A99" s="471" t="s">
        <v>377</v>
      </c>
      <c r="B99" s="472"/>
      <c r="C99" s="472"/>
      <c r="D99" s="472"/>
      <c r="E99" s="472"/>
      <c r="F99" s="472"/>
      <c r="G99" s="131"/>
      <c r="H99" s="131"/>
      <c r="I99" s="131"/>
      <c r="J99" s="1060" t="s">
        <v>378</v>
      </c>
      <c r="K99" s="1060"/>
    </row>
    <row r="100" spans="1:11" ht="12.75" customHeight="1">
      <c r="A100" s="508" t="s">
        <v>1034</v>
      </c>
      <c r="B100" s="1"/>
      <c r="C100" s="1"/>
      <c r="D100" s="1"/>
      <c r="E100" s="1"/>
      <c r="F100" s="1"/>
      <c r="G100" s="33"/>
      <c r="H100" s="33"/>
      <c r="I100" s="33"/>
      <c r="J100" s="128"/>
      <c r="K100" s="128"/>
    </row>
    <row r="101" spans="1:11" ht="12.75" customHeight="1">
      <c r="A101" s="18"/>
      <c r="G101" s="33"/>
      <c r="H101" s="33"/>
      <c r="I101" s="33"/>
      <c r="J101" s="128"/>
      <c r="K101" s="128"/>
    </row>
    <row r="102" spans="1:11" ht="12.75" customHeight="1">
      <c r="A102" s="797" t="s">
        <v>141</v>
      </c>
      <c r="B102" s="797"/>
      <c r="C102" s="797"/>
      <c r="D102" s="797"/>
      <c r="E102" s="797"/>
      <c r="F102" s="797"/>
      <c r="G102" s="797"/>
      <c r="H102" s="797"/>
      <c r="I102" s="797"/>
      <c r="J102" s="797"/>
      <c r="K102" s="797"/>
    </row>
  </sheetData>
  <sheetProtection/>
  <mergeCells count="161">
    <mergeCell ref="J96:K96"/>
    <mergeCell ref="A41:B41"/>
    <mergeCell ref="A69:B69"/>
    <mergeCell ref="A95:C95"/>
    <mergeCell ref="D95:E95"/>
    <mergeCell ref="F95:G95"/>
    <mergeCell ref="H95:I95"/>
    <mergeCell ref="A43:B43"/>
    <mergeCell ref="A71:B71"/>
    <mergeCell ref="H92:I92"/>
    <mergeCell ref="H90:I90"/>
    <mergeCell ref="J94:K94"/>
    <mergeCell ref="J95:K95"/>
    <mergeCell ref="A97:C97"/>
    <mergeCell ref="D97:E97"/>
    <mergeCell ref="F97:G97"/>
    <mergeCell ref="H97:I97"/>
    <mergeCell ref="A96:C96"/>
    <mergeCell ref="D96:E96"/>
    <mergeCell ref="F96:G96"/>
    <mergeCell ref="H96:I96"/>
    <mergeCell ref="A93:C93"/>
    <mergeCell ref="D93:E93"/>
    <mergeCell ref="F93:G93"/>
    <mergeCell ref="H93:I93"/>
    <mergeCell ref="J93:K93"/>
    <mergeCell ref="J97:K97"/>
    <mergeCell ref="A94:C94"/>
    <mergeCell ref="D94:E94"/>
    <mergeCell ref="F94:G94"/>
    <mergeCell ref="H94:I94"/>
    <mergeCell ref="J92:K92"/>
    <mergeCell ref="A88:C88"/>
    <mergeCell ref="D88:E88"/>
    <mergeCell ref="F88:G88"/>
    <mergeCell ref="H88:I88"/>
    <mergeCell ref="J88:K88"/>
    <mergeCell ref="J90:K90"/>
    <mergeCell ref="J83:K83"/>
    <mergeCell ref="J91:K91"/>
    <mergeCell ref="A82:C82"/>
    <mergeCell ref="H82:I82"/>
    <mergeCell ref="D83:E83"/>
    <mergeCell ref="F83:G83"/>
    <mergeCell ref="F84:G84"/>
    <mergeCell ref="D85:E85"/>
    <mergeCell ref="D82:E82"/>
    <mergeCell ref="F82:G82"/>
    <mergeCell ref="A84:C84"/>
    <mergeCell ref="D84:E84"/>
    <mergeCell ref="A83:C83"/>
    <mergeCell ref="A79:C79"/>
    <mergeCell ref="D79:E79"/>
    <mergeCell ref="F79:G79"/>
    <mergeCell ref="E19:E21"/>
    <mergeCell ref="F80:G80"/>
    <mergeCell ref="J80:K80"/>
    <mergeCell ref="G47:G49"/>
    <mergeCell ref="J47:J49"/>
    <mergeCell ref="F78:G78"/>
    <mergeCell ref="H78:I78"/>
    <mergeCell ref="A74:F75"/>
    <mergeCell ref="D76:E77"/>
    <mergeCell ref="A77:B77"/>
    <mergeCell ref="A7:C7"/>
    <mergeCell ref="J79:K79"/>
    <mergeCell ref="A9:C9"/>
    <mergeCell ref="A21:B21"/>
    <mergeCell ref="A18:B18"/>
    <mergeCell ref="C19:C21"/>
    <mergeCell ref="D19:D21"/>
    <mergeCell ref="A10:C10"/>
    <mergeCell ref="C18:K18"/>
    <mergeCell ref="F19:F21"/>
    <mergeCell ref="K3:K6"/>
    <mergeCell ref="E4:G4"/>
    <mergeCell ref="H4:J4"/>
    <mergeCell ref="E5:E6"/>
    <mergeCell ref="G5:G6"/>
    <mergeCell ref="H5:H6"/>
    <mergeCell ref="I5:I6"/>
    <mergeCell ref="J5:J6"/>
    <mergeCell ref="A46:B46"/>
    <mergeCell ref="A44:H45"/>
    <mergeCell ref="A8:C8"/>
    <mergeCell ref="A16:F17"/>
    <mergeCell ref="A1:E2"/>
    <mergeCell ref="D3:D5"/>
    <mergeCell ref="E3:J3"/>
    <mergeCell ref="G19:G21"/>
    <mergeCell ref="J19:J21"/>
    <mergeCell ref="A11:C11"/>
    <mergeCell ref="A49:B49"/>
    <mergeCell ref="E47:E49"/>
    <mergeCell ref="C47:C49"/>
    <mergeCell ref="D47:D49"/>
    <mergeCell ref="H75:K75"/>
    <mergeCell ref="J78:K78"/>
    <mergeCell ref="F77:G77"/>
    <mergeCell ref="D78:E78"/>
    <mergeCell ref="A78:C78"/>
    <mergeCell ref="F76:K76"/>
    <mergeCell ref="H47:H49"/>
    <mergeCell ref="F47:F49"/>
    <mergeCell ref="I47:I49"/>
    <mergeCell ref="H79:I79"/>
    <mergeCell ref="J81:K81"/>
    <mergeCell ref="J82:K82"/>
    <mergeCell ref="H80:I80"/>
    <mergeCell ref="F81:G81"/>
    <mergeCell ref="H81:I81"/>
    <mergeCell ref="F91:G91"/>
    <mergeCell ref="H91:I91"/>
    <mergeCell ref="A85:C85"/>
    <mergeCell ref="H77:I77"/>
    <mergeCell ref="H83:I83"/>
    <mergeCell ref="J77:K77"/>
    <mergeCell ref="D81:E81"/>
    <mergeCell ref="A81:C81"/>
    <mergeCell ref="A80:C80"/>
    <mergeCell ref="D80:E80"/>
    <mergeCell ref="A102:K102"/>
    <mergeCell ref="J99:K99"/>
    <mergeCell ref="A92:C92"/>
    <mergeCell ref="D92:E92"/>
    <mergeCell ref="F92:G92"/>
    <mergeCell ref="F85:G85"/>
    <mergeCell ref="H85:I85"/>
    <mergeCell ref="J85:K85"/>
    <mergeCell ref="A91:C91"/>
    <mergeCell ref="D91:E91"/>
    <mergeCell ref="A40:B40"/>
    <mergeCell ref="A68:B68"/>
    <mergeCell ref="F87:G87"/>
    <mergeCell ref="H87:I87"/>
    <mergeCell ref="J87:K87"/>
    <mergeCell ref="H89:I89"/>
    <mergeCell ref="J89:K89"/>
    <mergeCell ref="H84:I84"/>
    <mergeCell ref="J84:K84"/>
    <mergeCell ref="K47:K49"/>
    <mergeCell ref="A87:C87"/>
    <mergeCell ref="D87:E87"/>
    <mergeCell ref="A12:C12"/>
    <mergeCell ref="F86:G86"/>
    <mergeCell ref="H86:I86"/>
    <mergeCell ref="J86:K86"/>
    <mergeCell ref="A86:C86"/>
    <mergeCell ref="D86:E86"/>
    <mergeCell ref="K19:K21"/>
    <mergeCell ref="C46:E46"/>
    <mergeCell ref="A42:B42"/>
    <mergeCell ref="A70:B70"/>
    <mergeCell ref="F46:K46"/>
    <mergeCell ref="A98:C98"/>
    <mergeCell ref="A89:C89"/>
    <mergeCell ref="D89:E89"/>
    <mergeCell ref="F89:G89"/>
    <mergeCell ref="A90:C90"/>
    <mergeCell ref="D90:E90"/>
    <mergeCell ref="F90:G90"/>
  </mergeCells>
  <printOptions/>
  <pageMargins left="0.984251968503937" right="0.5905511811023623" top="0.7874015748031497" bottom="0.3937007874015748" header="0.5118110236220472" footer="0.5118110236220472"/>
  <pageSetup fitToHeight="1" fitToWidth="1"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O82"/>
  <sheetViews>
    <sheetView zoomScalePageLayoutView="0" workbookViewId="0" topLeftCell="A1">
      <selection activeCell="Q81" sqref="Q81"/>
    </sheetView>
  </sheetViews>
  <sheetFormatPr defaultColWidth="4.25390625" defaultRowHeight="15" customHeight="1"/>
  <sheetData>
    <row r="1" spans="1:20" ht="15" customHeight="1">
      <c r="A1" s="874" t="s">
        <v>400</v>
      </c>
      <c r="B1" s="874"/>
      <c r="C1" s="874"/>
      <c r="D1" s="874"/>
      <c r="E1" s="874"/>
      <c r="F1" s="874"/>
      <c r="G1" s="874"/>
      <c r="H1" s="874"/>
      <c r="I1" s="874"/>
      <c r="J1" s="874"/>
      <c r="K1" s="2"/>
      <c r="L1" s="2"/>
      <c r="M1" s="2"/>
      <c r="N1" s="2"/>
      <c r="O1" s="2"/>
      <c r="P1" s="2"/>
      <c r="Q1" s="2"/>
      <c r="R1" s="2"/>
      <c r="S1" s="2"/>
      <c r="T1" s="2"/>
    </row>
    <row r="2" spans="1:20" ht="15" customHeight="1" thickBot="1">
      <c r="A2" s="874"/>
      <c r="B2" s="874"/>
      <c r="C2" s="874"/>
      <c r="D2" s="874"/>
      <c r="E2" s="874"/>
      <c r="F2" s="874"/>
      <c r="G2" s="874"/>
      <c r="H2" s="874"/>
      <c r="I2" s="874"/>
      <c r="J2" s="874"/>
      <c r="K2" s="2"/>
      <c r="L2" s="2"/>
      <c r="M2" s="2"/>
      <c r="N2" s="168"/>
      <c r="O2" s="168"/>
      <c r="P2" s="168"/>
      <c r="Q2" s="168"/>
      <c r="R2" s="168"/>
      <c r="S2" s="168"/>
      <c r="T2" s="428" t="s">
        <v>122</v>
      </c>
    </row>
    <row r="3" spans="1:20" ht="15" customHeight="1" thickTop="1">
      <c r="A3" s="405"/>
      <c r="B3" s="405"/>
      <c r="C3" s="406" t="s">
        <v>401</v>
      </c>
      <c r="D3" s="1139" t="s">
        <v>402</v>
      </c>
      <c r="E3" s="1140"/>
      <c r="F3" s="1140"/>
      <c r="G3" s="1140"/>
      <c r="H3" s="1140"/>
      <c r="I3" s="1140"/>
      <c r="J3" s="1140"/>
      <c r="K3" s="1140"/>
      <c r="L3" s="1140"/>
      <c r="M3" s="1140"/>
      <c r="N3" s="1140"/>
      <c r="O3" s="1140"/>
      <c r="P3" s="1140"/>
      <c r="Q3" s="1140"/>
      <c r="R3" s="939" t="s">
        <v>408</v>
      </c>
      <c r="S3" s="940"/>
      <c r="T3" s="940"/>
    </row>
    <row r="4" spans="1:20" ht="14.25" customHeight="1">
      <c r="A4" s="412" t="s">
        <v>403</v>
      </c>
      <c r="B4" s="412"/>
      <c r="C4" s="378"/>
      <c r="D4" s="1135" t="s">
        <v>348</v>
      </c>
      <c r="E4" s="1136"/>
      <c r="F4" s="1137"/>
      <c r="G4" s="1138" t="s">
        <v>404</v>
      </c>
      <c r="H4" s="871"/>
      <c r="I4" s="871" t="s">
        <v>405</v>
      </c>
      <c r="J4" s="871"/>
      <c r="K4" s="871"/>
      <c r="L4" s="871" t="s">
        <v>406</v>
      </c>
      <c r="M4" s="871"/>
      <c r="N4" s="871"/>
      <c r="O4" s="871" t="s">
        <v>407</v>
      </c>
      <c r="P4" s="871"/>
      <c r="Q4" s="870"/>
      <c r="R4" s="879"/>
      <c r="S4" s="900"/>
      <c r="T4" s="900"/>
    </row>
    <row r="5" spans="1:20" ht="17.25" customHeight="1" hidden="1">
      <c r="A5" s="1051" t="s">
        <v>376</v>
      </c>
      <c r="B5" s="1051"/>
      <c r="C5" s="1051"/>
      <c r="D5" s="1134">
        <v>41683</v>
      </c>
      <c r="E5" s="1134"/>
      <c r="F5" s="1134"/>
      <c r="G5" s="1141" t="s">
        <v>633</v>
      </c>
      <c r="H5" s="1141"/>
      <c r="I5" s="1134">
        <v>29475</v>
      </c>
      <c r="J5" s="1134"/>
      <c r="K5" s="1134"/>
      <c r="L5" s="1134">
        <v>11529</v>
      </c>
      <c r="M5" s="1134"/>
      <c r="N5" s="1134"/>
      <c r="O5" s="1134">
        <v>679</v>
      </c>
      <c r="P5" s="1134"/>
      <c r="Q5" s="1134"/>
      <c r="R5" s="1134">
        <v>626</v>
      </c>
      <c r="S5" s="1134"/>
      <c r="T5" s="1134"/>
    </row>
    <row r="6" spans="1:20" ht="15" customHeight="1" hidden="1">
      <c r="A6" s="1051" t="s">
        <v>409</v>
      </c>
      <c r="B6" s="1051"/>
      <c r="C6" s="1051"/>
      <c r="D6" s="1134">
        <v>42572</v>
      </c>
      <c r="E6" s="1134"/>
      <c r="F6" s="1134"/>
      <c r="G6" s="1141" t="s">
        <v>634</v>
      </c>
      <c r="H6" s="1141"/>
      <c r="I6" s="1134">
        <v>30420</v>
      </c>
      <c r="J6" s="1134"/>
      <c r="K6" s="1134"/>
      <c r="L6" s="1134">
        <v>11769</v>
      </c>
      <c r="M6" s="1134"/>
      <c r="N6" s="1134"/>
      <c r="O6" s="1134">
        <v>383</v>
      </c>
      <c r="P6" s="1134"/>
      <c r="Q6" s="1134"/>
      <c r="R6" s="1134">
        <v>621</v>
      </c>
      <c r="S6" s="1134"/>
      <c r="T6" s="1134"/>
    </row>
    <row r="7" spans="1:20" ht="15" customHeight="1">
      <c r="A7" s="1108" t="s">
        <v>144</v>
      </c>
      <c r="B7" s="1108"/>
      <c r="C7" s="1108"/>
      <c r="D7" s="1109">
        <v>42699</v>
      </c>
      <c r="E7" s="1109"/>
      <c r="F7" s="1109"/>
      <c r="G7" s="1110" t="s">
        <v>648</v>
      </c>
      <c r="H7" s="1110"/>
      <c r="I7" s="1109">
        <v>30767</v>
      </c>
      <c r="J7" s="1109"/>
      <c r="K7" s="1109"/>
      <c r="L7" s="1109">
        <v>11549</v>
      </c>
      <c r="M7" s="1109"/>
      <c r="N7" s="1109"/>
      <c r="O7" s="1109">
        <v>383</v>
      </c>
      <c r="P7" s="1109"/>
      <c r="Q7" s="1109"/>
      <c r="R7" s="1109">
        <v>695</v>
      </c>
      <c r="S7" s="1109"/>
      <c r="T7" s="1109"/>
    </row>
    <row r="8" spans="1:20" ht="15" customHeight="1">
      <c r="A8" s="1108" t="s">
        <v>663</v>
      </c>
      <c r="B8" s="1108"/>
      <c r="C8" s="1108"/>
      <c r="D8" s="1109">
        <v>43458</v>
      </c>
      <c r="E8" s="1109"/>
      <c r="F8" s="1109"/>
      <c r="G8" s="1110" t="s">
        <v>119</v>
      </c>
      <c r="H8" s="1110"/>
      <c r="I8" s="1109">
        <v>30963</v>
      </c>
      <c r="J8" s="1109"/>
      <c r="K8" s="1109"/>
      <c r="L8" s="1109">
        <v>11858</v>
      </c>
      <c r="M8" s="1109"/>
      <c r="N8" s="1109"/>
      <c r="O8" s="1109">
        <v>637</v>
      </c>
      <c r="P8" s="1109"/>
      <c r="Q8" s="1109"/>
      <c r="R8" s="1109">
        <v>592</v>
      </c>
      <c r="S8" s="1109"/>
      <c r="T8" s="1109"/>
    </row>
    <row r="9" spans="1:20" ht="15" customHeight="1">
      <c r="A9" s="1108" t="s">
        <v>664</v>
      </c>
      <c r="B9" s="1108"/>
      <c r="C9" s="1108"/>
      <c r="D9" s="1109">
        <v>43716</v>
      </c>
      <c r="E9" s="1109"/>
      <c r="F9" s="1109"/>
      <c r="G9" s="1110" t="s">
        <v>120</v>
      </c>
      <c r="H9" s="1110"/>
      <c r="I9" s="1109">
        <v>31220</v>
      </c>
      <c r="J9" s="1109"/>
      <c r="K9" s="1109"/>
      <c r="L9" s="1109">
        <v>11859</v>
      </c>
      <c r="M9" s="1109"/>
      <c r="N9" s="1109"/>
      <c r="O9" s="1109">
        <v>637</v>
      </c>
      <c r="P9" s="1109"/>
      <c r="Q9" s="1109"/>
      <c r="R9" s="1109">
        <v>639</v>
      </c>
      <c r="S9" s="1109"/>
      <c r="T9" s="1109"/>
    </row>
    <row r="10" spans="1:20" ht="15" customHeight="1">
      <c r="A10" s="1108" t="s">
        <v>693</v>
      </c>
      <c r="B10" s="1108"/>
      <c r="C10" s="1108"/>
      <c r="D10" s="1109">
        <v>43633</v>
      </c>
      <c r="E10" s="1109"/>
      <c r="F10" s="1109"/>
      <c r="G10" s="1110" t="s">
        <v>769</v>
      </c>
      <c r="H10" s="1110"/>
      <c r="I10" s="1109">
        <v>31228</v>
      </c>
      <c r="J10" s="1109"/>
      <c r="K10" s="1109"/>
      <c r="L10" s="1109">
        <v>11768</v>
      </c>
      <c r="M10" s="1109"/>
      <c r="N10" s="1109"/>
      <c r="O10" s="1109">
        <v>637</v>
      </c>
      <c r="P10" s="1109"/>
      <c r="Q10" s="1109"/>
      <c r="R10" s="1109">
        <v>639</v>
      </c>
      <c r="S10" s="1109"/>
      <c r="T10" s="1109"/>
    </row>
    <row r="11" spans="1:20" ht="15" customHeight="1">
      <c r="A11" s="1108" t="s">
        <v>770</v>
      </c>
      <c r="B11" s="1108"/>
      <c r="C11" s="1108"/>
      <c r="D11" s="1109">
        <v>43987</v>
      </c>
      <c r="E11" s="1109"/>
      <c r="F11" s="1109"/>
      <c r="G11" s="1110" t="s">
        <v>795</v>
      </c>
      <c r="H11" s="1110"/>
      <c r="I11" s="1109">
        <v>31969</v>
      </c>
      <c r="J11" s="1109"/>
      <c r="K11" s="1109"/>
      <c r="L11" s="1109">
        <v>11447</v>
      </c>
      <c r="M11" s="1109"/>
      <c r="N11" s="1109"/>
      <c r="O11" s="1109">
        <v>571</v>
      </c>
      <c r="P11" s="1109"/>
      <c r="Q11" s="1109"/>
      <c r="R11" s="1109">
        <v>639</v>
      </c>
      <c r="S11" s="1109"/>
      <c r="T11" s="1109"/>
    </row>
    <row r="12" spans="1:20" ht="15" customHeight="1">
      <c r="A12" s="1108" t="s">
        <v>774</v>
      </c>
      <c r="B12" s="1108"/>
      <c r="C12" s="1108"/>
      <c r="D12" s="1109">
        <v>44229</v>
      </c>
      <c r="E12" s="1109"/>
      <c r="F12" s="1109"/>
      <c r="G12" s="1110" t="s">
        <v>987</v>
      </c>
      <c r="H12" s="1110"/>
      <c r="I12" s="1109">
        <v>32243</v>
      </c>
      <c r="J12" s="1109"/>
      <c r="K12" s="1109"/>
      <c r="L12" s="1109">
        <v>11412</v>
      </c>
      <c r="M12" s="1109"/>
      <c r="N12" s="1109"/>
      <c r="O12" s="1109">
        <v>574</v>
      </c>
      <c r="P12" s="1109"/>
      <c r="Q12" s="1109"/>
      <c r="R12" s="1109">
        <v>476</v>
      </c>
      <c r="S12" s="1109"/>
      <c r="T12" s="1109"/>
    </row>
    <row r="13" spans="1:20" ht="15" customHeight="1">
      <c r="A13" s="1108" t="s">
        <v>989</v>
      </c>
      <c r="B13" s="1108"/>
      <c r="C13" s="1108"/>
      <c r="D13" s="1109">
        <v>44039</v>
      </c>
      <c r="E13" s="1109"/>
      <c r="F13" s="1109"/>
      <c r="G13" s="1110" t="s">
        <v>1058</v>
      </c>
      <c r="H13" s="1110"/>
      <c r="I13" s="1109">
        <v>32024</v>
      </c>
      <c r="J13" s="1109"/>
      <c r="K13" s="1109"/>
      <c r="L13" s="1109">
        <v>11069</v>
      </c>
      <c r="M13" s="1109"/>
      <c r="N13" s="1109"/>
      <c r="O13" s="1109">
        <v>946</v>
      </c>
      <c r="P13" s="1109"/>
      <c r="Q13" s="1109"/>
      <c r="R13" s="1109">
        <v>476</v>
      </c>
      <c r="S13" s="1109"/>
      <c r="T13" s="1109"/>
    </row>
    <row r="14" spans="1:41" ht="15" customHeight="1">
      <c r="A14" s="1108" t="s">
        <v>1003</v>
      </c>
      <c r="B14" s="1108"/>
      <c r="C14" s="1108"/>
      <c r="D14" s="1109">
        <v>43757</v>
      </c>
      <c r="E14" s="1109"/>
      <c r="F14" s="1109"/>
      <c r="G14" s="1110" t="s">
        <v>1059</v>
      </c>
      <c r="H14" s="1110"/>
      <c r="I14" s="1109">
        <v>32186</v>
      </c>
      <c r="J14" s="1109"/>
      <c r="K14" s="1109"/>
      <c r="L14" s="1109">
        <v>10863</v>
      </c>
      <c r="M14" s="1109"/>
      <c r="N14" s="1109"/>
      <c r="O14" s="1109">
        <v>708</v>
      </c>
      <c r="P14" s="1109"/>
      <c r="Q14" s="1109"/>
      <c r="R14" s="1109">
        <v>477</v>
      </c>
      <c r="S14" s="1109"/>
      <c r="T14" s="1109"/>
      <c r="AO14" s="1"/>
    </row>
    <row r="15" spans="1:20" ht="15" customHeight="1">
      <c r="A15" s="1108" t="s">
        <v>1024</v>
      </c>
      <c r="B15" s="1108"/>
      <c r="C15" s="1108"/>
      <c r="D15" s="1109">
        <v>43553</v>
      </c>
      <c r="E15" s="1109"/>
      <c r="F15" s="1109"/>
      <c r="G15" s="1110" t="s">
        <v>1060</v>
      </c>
      <c r="H15" s="1110"/>
      <c r="I15" s="1109">
        <v>31916</v>
      </c>
      <c r="J15" s="1109"/>
      <c r="K15" s="1109"/>
      <c r="L15" s="1109">
        <v>10691</v>
      </c>
      <c r="M15" s="1109"/>
      <c r="N15" s="1109"/>
      <c r="O15" s="1109">
        <v>946</v>
      </c>
      <c r="P15" s="1109"/>
      <c r="Q15" s="1109"/>
      <c r="R15" s="1109">
        <v>360</v>
      </c>
      <c r="S15" s="1109"/>
      <c r="T15" s="1109"/>
    </row>
    <row r="16" spans="1:35" ht="15" customHeight="1">
      <c r="A16" s="1108" t="s">
        <v>1027</v>
      </c>
      <c r="B16" s="1108"/>
      <c r="C16" s="1108"/>
      <c r="D16" s="1109">
        <v>40201</v>
      </c>
      <c r="E16" s="1109"/>
      <c r="F16" s="1109"/>
      <c r="G16" s="1110" t="s">
        <v>1061</v>
      </c>
      <c r="H16" s="1110"/>
      <c r="I16" s="1109">
        <v>29254</v>
      </c>
      <c r="J16" s="1109"/>
      <c r="K16" s="1109"/>
      <c r="L16" s="1109">
        <v>10440</v>
      </c>
      <c r="M16" s="1109"/>
      <c r="N16" s="1109"/>
      <c r="O16" s="1109">
        <v>507</v>
      </c>
      <c r="P16" s="1109"/>
      <c r="Q16" s="1109"/>
      <c r="R16" s="1109">
        <v>477</v>
      </c>
      <c r="S16" s="1109"/>
      <c r="T16" s="1109"/>
      <c r="AC16" s="1"/>
      <c r="AG16" s="1"/>
      <c r="AI16" s="1"/>
    </row>
    <row r="17" spans="1:20" ht="15" customHeight="1">
      <c r="A17" s="1106" t="s">
        <v>1086</v>
      </c>
      <c r="B17" s="1107"/>
      <c r="C17" s="1107"/>
      <c r="D17" s="1103">
        <v>40517</v>
      </c>
      <c r="E17" s="1104"/>
      <c r="F17" s="1104"/>
      <c r="G17" s="1105">
        <v>0.732</v>
      </c>
      <c r="H17" s="1104"/>
      <c r="I17" s="1103">
        <v>29192</v>
      </c>
      <c r="J17" s="1104"/>
      <c r="K17" s="1104"/>
      <c r="L17" s="1103">
        <v>10436</v>
      </c>
      <c r="M17" s="1104"/>
      <c r="N17" s="1104"/>
      <c r="O17" s="1104">
        <v>889</v>
      </c>
      <c r="P17" s="1104"/>
      <c r="Q17" s="1104"/>
      <c r="R17" s="1104">
        <v>424</v>
      </c>
      <c r="S17" s="1104"/>
      <c r="T17" s="1104"/>
    </row>
    <row r="18" spans="1:20" ht="15" customHeight="1">
      <c r="A18" s="1099" t="s">
        <v>1087</v>
      </c>
      <c r="B18" s="1099"/>
      <c r="C18" s="1099"/>
      <c r="D18" s="1100">
        <v>40943</v>
      </c>
      <c r="E18" s="1101"/>
      <c r="F18" s="1101"/>
      <c r="G18" s="1102">
        <v>0.748</v>
      </c>
      <c r="H18" s="1101"/>
      <c r="I18" s="1100">
        <v>40090</v>
      </c>
      <c r="J18" s="1101"/>
      <c r="K18" s="1101"/>
      <c r="L18" s="1101" t="s">
        <v>152</v>
      </c>
      <c r="M18" s="1101"/>
      <c r="N18" s="1101"/>
      <c r="O18" s="1101">
        <v>853</v>
      </c>
      <c r="P18" s="1101"/>
      <c r="Q18" s="1101"/>
      <c r="R18" s="1097">
        <v>424</v>
      </c>
      <c r="S18" s="1097"/>
      <c r="T18" s="1097"/>
    </row>
    <row r="19" spans="1:20" ht="15" customHeight="1">
      <c r="A19" s="1099" t="s">
        <v>1089</v>
      </c>
      <c r="B19" s="1099"/>
      <c r="C19" s="1099"/>
      <c r="D19" s="1100">
        <v>40643</v>
      </c>
      <c r="E19" s="1100"/>
      <c r="F19" s="1100"/>
      <c r="G19" s="1102">
        <v>0.75</v>
      </c>
      <c r="H19" s="1102"/>
      <c r="I19" s="1100">
        <v>39805</v>
      </c>
      <c r="J19" s="1100"/>
      <c r="K19" s="1100"/>
      <c r="L19" s="1101" t="s">
        <v>152</v>
      </c>
      <c r="M19" s="1101"/>
      <c r="N19" s="1101"/>
      <c r="O19" s="1101">
        <v>838</v>
      </c>
      <c r="P19" s="1101"/>
      <c r="Q19" s="1101"/>
      <c r="R19" s="1097">
        <v>424</v>
      </c>
      <c r="S19" s="1097"/>
      <c r="T19" s="1097"/>
    </row>
    <row r="20" spans="1:20" ht="15" customHeight="1">
      <c r="A20" s="1099" t="s">
        <v>1169</v>
      </c>
      <c r="B20" s="1099"/>
      <c r="C20" s="1099"/>
      <c r="D20" s="1100">
        <v>40059</v>
      </c>
      <c r="E20" s="1100"/>
      <c r="F20" s="1100"/>
      <c r="G20" s="1102">
        <v>0.751</v>
      </c>
      <c r="H20" s="1102"/>
      <c r="I20" s="1100">
        <v>39221</v>
      </c>
      <c r="J20" s="1100"/>
      <c r="K20" s="1100"/>
      <c r="L20" s="1101" t="s">
        <v>152</v>
      </c>
      <c r="M20" s="1101"/>
      <c r="N20" s="1101"/>
      <c r="O20" s="1101">
        <v>838</v>
      </c>
      <c r="P20" s="1101"/>
      <c r="Q20" s="1101"/>
      <c r="R20" s="1097">
        <v>307</v>
      </c>
      <c r="S20" s="1097"/>
      <c r="T20" s="1097"/>
    </row>
    <row r="21" spans="1:20" ht="15" customHeight="1">
      <c r="A21" s="1099" t="s">
        <v>1170</v>
      </c>
      <c r="B21" s="1099"/>
      <c r="C21" s="1099"/>
      <c r="D21" s="1100">
        <v>39559</v>
      </c>
      <c r="E21" s="1101"/>
      <c r="F21" s="1101"/>
      <c r="G21" s="1102">
        <v>0.753</v>
      </c>
      <c r="H21" s="1101"/>
      <c r="I21" s="1100">
        <v>38709</v>
      </c>
      <c r="J21" s="1101"/>
      <c r="K21" s="1101"/>
      <c r="L21" s="1101" t="s">
        <v>152</v>
      </c>
      <c r="M21" s="1101"/>
      <c r="N21" s="1101"/>
      <c r="O21" s="1101">
        <v>850</v>
      </c>
      <c r="P21" s="1101"/>
      <c r="Q21" s="1101"/>
      <c r="R21" s="1097">
        <v>197</v>
      </c>
      <c r="S21" s="1097"/>
      <c r="T21" s="1097"/>
    </row>
    <row r="22" spans="1:20" ht="15" customHeight="1">
      <c r="A22" s="1099" t="s">
        <v>1173</v>
      </c>
      <c r="B22" s="1099"/>
      <c r="C22" s="1099"/>
      <c r="D22" s="1100">
        <v>38821</v>
      </c>
      <c r="E22" s="1101"/>
      <c r="F22" s="1101"/>
      <c r="G22" s="1102">
        <v>0.755</v>
      </c>
      <c r="H22" s="1101"/>
      <c r="I22" s="1100">
        <v>37990</v>
      </c>
      <c r="J22" s="1101"/>
      <c r="K22" s="1101"/>
      <c r="L22" s="1101" t="s">
        <v>152</v>
      </c>
      <c r="M22" s="1101"/>
      <c r="N22" s="1101"/>
      <c r="O22" s="1101">
        <v>831</v>
      </c>
      <c r="P22" s="1101"/>
      <c r="Q22" s="1101"/>
      <c r="R22" s="1097">
        <v>103</v>
      </c>
      <c r="S22" s="1097"/>
      <c r="T22" s="1097"/>
    </row>
    <row r="23" spans="1:20" ht="15" customHeight="1">
      <c r="A23" s="550"/>
      <c r="B23" s="550"/>
      <c r="C23" s="550"/>
      <c r="D23" s="551"/>
      <c r="E23" s="551"/>
      <c r="F23" s="551"/>
      <c r="G23" s="552"/>
      <c r="H23" s="552"/>
      <c r="I23" s="552"/>
      <c r="J23" s="552"/>
      <c r="K23" s="552"/>
      <c r="L23" s="552"/>
      <c r="M23" s="552"/>
      <c r="N23" s="552"/>
      <c r="O23" s="552"/>
      <c r="P23" s="22"/>
      <c r="Q23" s="22"/>
      <c r="R23" s="22"/>
      <c r="S23" s="22"/>
      <c r="T23" s="553" t="s">
        <v>1057</v>
      </c>
    </row>
    <row r="24" spans="1:20" ht="15" customHeight="1">
      <c r="A24" s="198" t="s">
        <v>121</v>
      </c>
      <c r="B24" s="16"/>
      <c r="C24" s="16"/>
      <c r="D24" s="16"/>
      <c r="E24" s="16"/>
      <c r="F24" s="16"/>
      <c r="G24" s="16"/>
      <c r="H24" s="16"/>
      <c r="I24" s="16"/>
      <c r="J24" s="16"/>
      <c r="K24" s="16"/>
      <c r="L24" s="16"/>
      <c r="M24" s="16"/>
      <c r="N24" s="16"/>
      <c r="O24" s="16"/>
      <c r="P24" s="32"/>
      <c r="Q24" s="32"/>
      <c r="R24" s="32"/>
      <c r="S24" s="32"/>
      <c r="T24" s="32"/>
    </row>
    <row r="25" spans="1:20" ht="15" customHeight="1">
      <c r="A25" s="438"/>
      <c r="B25" s="438"/>
      <c r="C25" s="438"/>
      <c r="D25" s="438"/>
      <c r="E25" s="438"/>
      <c r="F25" s="438"/>
      <c r="G25" s="438"/>
      <c r="H25" s="438"/>
      <c r="I25" s="438"/>
      <c r="J25" s="438"/>
      <c r="K25" s="438"/>
      <c r="L25" s="438"/>
      <c r="M25" s="438"/>
      <c r="N25" s="438"/>
      <c r="O25" s="438"/>
      <c r="P25" s="438"/>
      <c r="Q25" s="438"/>
      <c r="R25" s="438"/>
      <c r="S25" s="438"/>
      <c r="T25" s="438"/>
    </row>
    <row r="26" spans="1:20" ht="15" customHeight="1">
      <c r="A26" s="874" t="s">
        <v>704</v>
      </c>
      <c r="B26" s="874"/>
      <c r="C26" s="874"/>
      <c r="D26" s="874"/>
      <c r="E26" s="874"/>
      <c r="F26" s="874"/>
      <c r="G26" s="874"/>
      <c r="H26" s="874"/>
      <c r="I26" s="874"/>
      <c r="J26" s="874"/>
      <c r="K26" s="2"/>
      <c r="L26" s="2"/>
      <c r="M26" s="2"/>
      <c r="N26" s="2"/>
      <c r="O26" s="2"/>
      <c r="P26" s="2"/>
      <c r="Q26" s="2"/>
      <c r="R26" s="2"/>
      <c r="S26" s="2"/>
      <c r="T26" s="2"/>
    </row>
    <row r="27" spans="1:20" ht="15" customHeight="1" thickBot="1">
      <c r="A27" s="874"/>
      <c r="B27" s="874"/>
      <c r="C27" s="874"/>
      <c r="D27" s="874"/>
      <c r="E27" s="874"/>
      <c r="F27" s="874"/>
      <c r="G27" s="874"/>
      <c r="H27" s="874"/>
      <c r="I27" s="874"/>
      <c r="J27" s="874"/>
      <c r="K27" s="2"/>
      <c r="L27" s="2"/>
      <c r="N27" s="235"/>
      <c r="O27" s="235"/>
      <c r="P27" s="235"/>
      <c r="Q27" s="235"/>
      <c r="R27" s="235"/>
      <c r="S27" s="235"/>
      <c r="T27" s="428" t="s">
        <v>665</v>
      </c>
    </row>
    <row r="28" spans="1:20" ht="15" customHeight="1" thickTop="1">
      <c r="A28" s="405"/>
      <c r="B28" s="405"/>
      <c r="C28" s="405"/>
      <c r="D28" s="406" t="s">
        <v>189</v>
      </c>
      <c r="E28" s="1121" t="s">
        <v>190</v>
      </c>
      <c r="F28" s="1115"/>
      <c r="G28" s="1125" t="s">
        <v>191</v>
      </c>
      <c r="H28" s="1126"/>
      <c r="I28" s="287"/>
      <c r="J28" s="288"/>
      <c r="K28" s="1115" t="s">
        <v>192</v>
      </c>
      <c r="L28" s="1116"/>
      <c r="M28" s="1115" t="s">
        <v>193</v>
      </c>
      <c r="N28" s="801"/>
      <c r="O28" s="801"/>
      <c r="P28" s="1116"/>
      <c r="Q28" s="848" t="s">
        <v>194</v>
      </c>
      <c r="R28" s="1131"/>
      <c r="S28" s="1131"/>
      <c r="T28" s="1131"/>
    </row>
    <row r="29" spans="1:20" ht="15" customHeight="1">
      <c r="A29" s="413"/>
      <c r="B29" s="413"/>
      <c r="C29" s="413"/>
      <c r="D29" s="414"/>
      <c r="E29" s="1122"/>
      <c r="F29" s="1117"/>
      <c r="G29" s="1127"/>
      <c r="H29" s="1128"/>
      <c r="I29" s="1111" t="s">
        <v>195</v>
      </c>
      <c r="J29" s="1112"/>
      <c r="K29" s="1117"/>
      <c r="L29" s="1118"/>
      <c r="M29" s="1117"/>
      <c r="N29" s="802"/>
      <c r="O29" s="802"/>
      <c r="P29" s="1118"/>
      <c r="Q29" s="861"/>
      <c r="R29" s="1132"/>
      <c r="S29" s="1132"/>
      <c r="T29" s="1132"/>
    </row>
    <row r="30" spans="1:20" ht="12" customHeight="1">
      <c r="A30" s="377" t="s">
        <v>380</v>
      </c>
      <c r="B30" s="412"/>
      <c r="C30" s="412"/>
      <c r="D30" s="415"/>
      <c r="E30" s="1123"/>
      <c r="F30" s="1119"/>
      <c r="G30" s="1129"/>
      <c r="H30" s="1130"/>
      <c r="I30" s="1113"/>
      <c r="J30" s="1114"/>
      <c r="K30" s="1119"/>
      <c r="L30" s="1120"/>
      <c r="M30" s="1119"/>
      <c r="N30" s="1124"/>
      <c r="O30" s="1124"/>
      <c r="P30" s="1120"/>
      <c r="Q30" s="862"/>
      <c r="R30" s="1133"/>
      <c r="S30" s="1133"/>
      <c r="T30" s="1133"/>
    </row>
    <row r="31" spans="1:20" ht="0" customHeight="1" hidden="1">
      <c r="A31" s="1051" t="s">
        <v>373</v>
      </c>
      <c r="B31" s="1051"/>
      <c r="C31" s="1051"/>
      <c r="D31" s="1051"/>
      <c r="E31" s="1098">
        <v>2</v>
      </c>
      <c r="F31" s="1098"/>
      <c r="G31" s="1098">
        <v>12017</v>
      </c>
      <c r="H31" s="1098"/>
      <c r="I31" s="1098">
        <v>6841</v>
      </c>
      <c r="J31" s="1098"/>
      <c r="K31" s="1098">
        <v>5830000</v>
      </c>
      <c r="L31" s="1098"/>
      <c r="M31" s="1098">
        <v>4244688</v>
      </c>
      <c r="N31" s="1098"/>
      <c r="O31" s="1098"/>
      <c r="P31" s="1098"/>
      <c r="Q31" s="1098">
        <v>4244688</v>
      </c>
      <c r="R31" s="1098"/>
      <c r="S31" s="1098"/>
      <c r="T31" s="1098"/>
    </row>
    <row r="32" spans="1:20" ht="15" customHeight="1" hidden="1">
      <c r="A32" s="1051" t="s">
        <v>374</v>
      </c>
      <c r="B32" s="1051"/>
      <c r="C32" s="1051"/>
      <c r="D32" s="1051"/>
      <c r="E32" s="1098">
        <v>2</v>
      </c>
      <c r="F32" s="1098"/>
      <c r="G32" s="1098">
        <v>13168</v>
      </c>
      <c r="H32" s="1098"/>
      <c r="I32" s="1098">
        <v>7514</v>
      </c>
      <c r="J32" s="1098"/>
      <c r="K32" s="1098">
        <v>5950000</v>
      </c>
      <c r="L32" s="1098"/>
      <c r="M32" s="1098">
        <v>4440300</v>
      </c>
      <c r="N32" s="1098"/>
      <c r="O32" s="1098"/>
      <c r="P32" s="1098"/>
      <c r="Q32" s="1098">
        <v>4440300</v>
      </c>
      <c r="R32" s="1098"/>
      <c r="S32" s="1098"/>
      <c r="T32" s="1098"/>
    </row>
    <row r="33" spans="1:20" ht="15" customHeight="1" hidden="1">
      <c r="A33" s="1051" t="s">
        <v>375</v>
      </c>
      <c r="B33" s="1051"/>
      <c r="C33" s="1051"/>
      <c r="D33" s="1051"/>
      <c r="E33" s="1098">
        <v>2</v>
      </c>
      <c r="F33" s="1098"/>
      <c r="G33" s="1098">
        <v>13604</v>
      </c>
      <c r="H33" s="1098"/>
      <c r="I33" s="1098">
        <v>8109</v>
      </c>
      <c r="J33" s="1098"/>
      <c r="K33" s="1098">
        <v>6390000</v>
      </c>
      <c r="L33" s="1098"/>
      <c r="M33" s="1098">
        <v>4561376</v>
      </c>
      <c r="N33" s="1098"/>
      <c r="O33" s="1098"/>
      <c r="P33" s="1098"/>
      <c r="Q33" s="1098">
        <v>4561376</v>
      </c>
      <c r="R33" s="1098"/>
      <c r="S33" s="1098"/>
      <c r="T33" s="1098"/>
    </row>
    <row r="34" spans="1:20" ht="15.75" customHeight="1" hidden="1">
      <c r="A34" s="1051" t="s">
        <v>376</v>
      </c>
      <c r="B34" s="1051"/>
      <c r="C34" s="1051"/>
      <c r="D34" s="1051"/>
      <c r="E34" s="1098">
        <v>2</v>
      </c>
      <c r="F34" s="1098"/>
      <c r="G34" s="1098">
        <v>14315</v>
      </c>
      <c r="H34" s="1098"/>
      <c r="I34" s="1098">
        <v>8626</v>
      </c>
      <c r="J34" s="1098"/>
      <c r="K34" s="1098">
        <v>6390000</v>
      </c>
      <c r="L34" s="1098"/>
      <c r="M34" s="1098">
        <v>4809271</v>
      </c>
      <c r="N34" s="1098"/>
      <c r="O34" s="1098"/>
      <c r="P34" s="1098"/>
      <c r="Q34" s="1098">
        <v>4809271</v>
      </c>
      <c r="R34" s="1098"/>
      <c r="S34" s="1098"/>
      <c r="T34" s="1098"/>
    </row>
    <row r="35" spans="1:20" ht="15" customHeight="1" hidden="1">
      <c r="A35" s="948" t="s">
        <v>409</v>
      </c>
      <c r="B35" s="948"/>
      <c r="C35" s="948"/>
      <c r="D35" s="948"/>
      <c r="E35" s="1098">
        <v>2</v>
      </c>
      <c r="F35" s="1098"/>
      <c r="G35" s="1098">
        <v>14634</v>
      </c>
      <c r="H35" s="1098"/>
      <c r="I35" s="1098">
        <v>8957</v>
      </c>
      <c r="J35" s="1098"/>
      <c r="K35" s="1098">
        <v>6390000</v>
      </c>
      <c r="L35" s="1098"/>
      <c r="M35" s="1098">
        <v>4960000</v>
      </c>
      <c r="N35" s="1098"/>
      <c r="O35" s="1098"/>
      <c r="P35" s="1098"/>
      <c r="Q35" s="1098">
        <v>4960000</v>
      </c>
      <c r="R35" s="1098"/>
      <c r="S35" s="1098"/>
      <c r="T35" s="1098"/>
    </row>
    <row r="36" spans="1:20" ht="15" customHeight="1" hidden="1">
      <c r="A36" s="948" t="s">
        <v>144</v>
      </c>
      <c r="B36" s="948"/>
      <c r="C36" s="948"/>
      <c r="D36" s="948"/>
      <c r="E36" s="1098">
        <v>2</v>
      </c>
      <c r="F36" s="1098"/>
      <c r="G36" s="1098">
        <v>14841</v>
      </c>
      <c r="H36" s="1098"/>
      <c r="I36" s="1098">
        <v>9130</v>
      </c>
      <c r="J36" s="1098"/>
      <c r="K36" s="1098">
        <v>6710000</v>
      </c>
      <c r="L36" s="1098"/>
      <c r="M36" s="1098">
        <v>5080000</v>
      </c>
      <c r="N36" s="1098"/>
      <c r="O36" s="1098"/>
      <c r="P36" s="1098"/>
      <c r="Q36" s="1098">
        <v>5077000</v>
      </c>
      <c r="R36" s="1098"/>
      <c r="S36" s="1098"/>
      <c r="T36" s="1098"/>
    </row>
    <row r="37" spans="1:20" ht="15" customHeight="1">
      <c r="A37" s="948" t="s">
        <v>663</v>
      </c>
      <c r="B37" s="948"/>
      <c r="C37" s="948"/>
      <c r="D37" s="948"/>
      <c r="E37" s="1098">
        <v>2</v>
      </c>
      <c r="F37" s="1098"/>
      <c r="G37" s="1098">
        <v>15528</v>
      </c>
      <c r="H37" s="1098"/>
      <c r="I37" s="1098">
        <v>9702</v>
      </c>
      <c r="J37" s="1098"/>
      <c r="K37" s="1098">
        <v>6710000</v>
      </c>
      <c r="L37" s="1098"/>
      <c r="M37" s="1098">
        <v>5426000</v>
      </c>
      <c r="N37" s="1098"/>
      <c r="O37" s="1098"/>
      <c r="P37" s="1098"/>
      <c r="Q37" s="1098">
        <v>5423400</v>
      </c>
      <c r="R37" s="1098"/>
      <c r="S37" s="1098"/>
      <c r="T37" s="1098"/>
    </row>
    <row r="38" spans="1:20" ht="15" customHeight="1">
      <c r="A38" s="1051" t="s">
        <v>664</v>
      </c>
      <c r="B38" s="1051"/>
      <c r="C38" s="1051"/>
      <c r="D38" s="1051"/>
      <c r="E38" s="1098">
        <v>2</v>
      </c>
      <c r="F38" s="1098"/>
      <c r="G38" s="1098">
        <v>15814</v>
      </c>
      <c r="H38" s="1098"/>
      <c r="I38" s="1098">
        <v>10344</v>
      </c>
      <c r="J38" s="1098"/>
      <c r="K38" s="1098">
        <v>6710000</v>
      </c>
      <c r="L38" s="1098"/>
      <c r="M38" s="1098">
        <v>5478584</v>
      </c>
      <c r="N38" s="1098"/>
      <c r="O38" s="1098"/>
      <c r="P38" s="1098"/>
      <c r="Q38" s="1098">
        <v>5478584</v>
      </c>
      <c r="R38" s="1098"/>
      <c r="S38" s="1098"/>
      <c r="T38" s="1098"/>
    </row>
    <row r="39" spans="1:20" ht="15" customHeight="1">
      <c r="A39" s="1051" t="s">
        <v>693</v>
      </c>
      <c r="B39" s="1051"/>
      <c r="C39" s="1051"/>
      <c r="D39" s="1051"/>
      <c r="E39" s="1098">
        <v>2</v>
      </c>
      <c r="F39" s="1098"/>
      <c r="G39" s="1098">
        <v>15786</v>
      </c>
      <c r="H39" s="1098"/>
      <c r="I39" s="1098">
        <v>10642</v>
      </c>
      <c r="J39" s="1098"/>
      <c r="K39" s="1098">
        <v>6710000</v>
      </c>
      <c r="L39" s="1098"/>
      <c r="M39" s="1098">
        <v>5496378</v>
      </c>
      <c r="N39" s="1098"/>
      <c r="O39" s="1098"/>
      <c r="P39" s="1098"/>
      <c r="Q39" s="1098">
        <v>5496378</v>
      </c>
      <c r="R39" s="1098"/>
      <c r="S39" s="1098"/>
      <c r="T39" s="1098"/>
    </row>
    <row r="40" spans="1:20" ht="15" customHeight="1">
      <c r="A40" s="1051" t="s">
        <v>770</v>
      </c>
      <c r="B40" s="1051"/>
      <c r="C40" s="1051"/>
      <c r="D40" s="1051"/>
      <c r="E40" s="1098">
        <v>2</v>
      </c>
      <c r="F40" s="1098"/>
      <c r="G40" s="1098">
        <v>16015</v>
      </c>
      <c r="H40" s="1098"/>
      <c r="I40" s="1098">
        <v>11028</v>
      </c>
      <c r="J40" s="1098"/>
      <c r="K40" s="1098">
        <v>6710000</v>
      </c>
      <c r="L40" s="1098"/>
      <c r="M40" s="1098">
        <v>5509172</v>
      </c>
      <c r="N40" s="1098"/>
      <c r="O40" s="1098"/>
      <c r="P40" s="1098"/>
      <c r="Q40" s="1098">
        <v>5509172</v>
      </c>
      <c r="R40" s="1098"/>
      <c r="S40" s="1098"/>
      <c r="T40" s="1098"/>
    </row>
    <row r="41" spans="1:20" ht="15" customHeight="1">
      <c r="A41" s="1051" t="s">
        <v>774</v>
      </c>
      <c r="B41" s="1051"/>
      <c r="C41" s="1051"/>
      <c r="D41" s="1051"/>
      <c r="E41" s="1098">
        <v>2</v>
      </c>
      <c r="F41" s="1098"/>
      <c r="G41" s="1098">
        <v>15979</v>
      </c>
      <c r="H41" s="1098"/>
      <c r="I41" s="1098">
        <v>11258</v>
      </c>
      <c r="J41" s="1098"/>
      <c r="K41" s="1098">
        <v>7090000</v>
      </c>
      <c r="L41" s="1098"/>
      <c r="M41" s="1098">
        <v>5520618</v>
      </c>
      <c r="N41" s="1098"/>
      <c r="O41" s="1098"/>
      <c r="P41" s="1098"/>
      <c r="Q41" s="1098">
        <v>5520618</v>
      </c>
      <c r="R41" s="1098"/>
      <c r="S41" s="1098"/>
      <c r="T41" s="1098"/>
    </row>
    <row r="42" spans="1:20" ht="15" customHeight="1">
      <c r="A42" s="1051" t="s">
        <v>989</v>
      </c>
      <c r="B42" s="1051"/>
      <c r="C42" s="1051"/>
      <c r="D42" s="1051"/>
      <c r="E42" s="1098">
        <v>2</v>
      </c>
      <c r="F42" s="1098"/>
      <c r="G42" s="1098">
        <v>15972</v>
      </c>
      <c r="H42" s="1098"/>
      <c r="I42" s="1098">
        <v>11455</v>
      </c>
      <c r="J42" s="1098"/>
      <c r="K42" s="1098">
        <v>7090000</v>
      </c>
      <c r="L42" s="1098"/>
      <c r="M42" s="1098">
        <v>5524617</v>
      </c>
      <c r="N42" s="1098"/>
      <c r="O42" s="1098"/>
      <c r="P42" s="1098"/>
      <c r="Q42" s="1098">
        <v>5524617</v>
      </c>
      <c r="R42" s="1098"/>
      <c r="S42" s="1098"/>
      <c r="T42" s="1098"/>
    </row>
    <row r="43" spans="1:20" ht="15" customHeight="1">
      <c r="A43" s="1051" t="s">
        <v>1003</v>
      </c>
      <c r="B43" s="1051"/>
      <c r="C43" s="1051"/>
      <c r="D43" s="1051"/>
      <c r="E43" s="1098">
        <v>2</v>
      </c>
      <c r="F43" s="1098"/>
      <c r="G43" s="1098">
        <v>16054</v>
      </c>
      <c r="H43" s="1098"/>
      <c r="I43" s="1098">
        <v>11576</v>
      </c>
      <c r="J43" s="1098"/>
      <c r="K43" s="1098">
        <v>7090000</v>
      </c>
      <c r="L43" s="1098"/>
      <c r="M43" s="1098">
        <v>5575265</v>
      </c>
      <c r="N43" s="1098"/>
      <c r="O43" s="1098"/>
      <c r="P43" s="1098"/>
      <c r="Q43" s="1098">
        <v>5575265</v>
      </c>
      <c r="R43" s="1098"/>
      <c r="S43" s="1098"/>
      <c r="T43" s="1098"/>
    </row>
    <row r="44" spans="1:20" ht="15" customHeight="1">
      <c r="A44" s="1051" t="s">
        <v>1024</v>
      </c>
      <c r="B44" s="1051"/>
      <c r="C44" s="1051"/>
      <c r="D44" s="1051"/>
      <c r="E44" s="1098">
        <v>2</v>
      </c>
      <c r="F44" s="1098"/>
      <c r="G44" s="1098">
        <v>15975</v>
      </c>
      <c r="H44" s="1098"/>
      <c r="I44" s="1098">
        <v>11797</v>
      </c>
      <c r="J44" s="1098"/>
      <c r="K44" s="1098">
        <v>7090000</v>
      </c>
      <c r="L44" s="1098"/>
      <c r="M44" s="1098">
        <v>5716554</v>
      </c>
      <c r="N44" s="1098"/>
      <c r="O44" s="1098"/>
      <c r="P44" s="1098"/>
      <c r="Q44" s="1098">
        <v>5716554</v>
      </c>
      <c r="R44" s="1098"/>
      <c r="S44" s="1098"/>
      <c r="T44" s="1098"/>
    </row>
    <row r="45" spans="1:20" ht="15" customHeight="1">
      <c r="A45" s="1051" t="s">
        <v>1027</v>
      </c>
      <c r="B45" s="1051"/>
      <c r="C45" s="1051"/>
      <c r="D45" s="1051"/>
      <c r="E45" s="1098">
        <v>2</v>
      </c>
      <c r="F45" s="1098"/>
      <c r="G45" s="1098">
        <v>16085</v>
      </c>
      <c r="H45" s="1098"/>
      <c r="I45" s="1098">
        <v>11905</v>
      </c>
      <c r="J45" s="1098"/>
      <c r="K45" s="1098">
        <v>7090000</v>
      </c>
      <c r="L45" s="1098"/>
      <c r="M45" s="1098">
        <v>5764939</v>
      </c>
      <c r="N45" s="1098"/>
      <c r="O45" s="1098"/>
      <c r="P45" s="1098"/>
      <c r="Q45" s="1098">
        <v>5764939</v>
      </c>
      <c r="R45" s="1098"/>
      <c r="S45" s="1098"/>
      <c r="T45" s="1098"/>
    </row>
    <row r="46" spans="1:20" ht="15" customHeight="1">
      <c r="A46" s="1051" t="s">
        <v>1056</v>
      </c>
      <c r="B46" s="1051"/>
      <c r="C46" s="1051"/>
      <c r="D46" s="1051"/>
      <c r="E46" s="1098">
        <v>2</v>
      </c>
      <c r="F46" s="1098"/>
      <c r="G46" s="1098">
        <v>16286</v>
      </c>
      <c r="H46" s="1098"/>
      <c r="I46" s="1098">
        <v>12100</v>
      </c>
      <c r="J46" s="1098"/>
      <c r="K46" s="1098">
        <v>7090000</v>
      </c>
      <c r="L46" s="1098"/>
      <c r="M46" s="1098">
        <v>5776890</v>
      </c>
      <c r="N46" s="1098"/>
      <c r="O46" s="1098"/>
      <c r="P46" s="1098"/>
      <c r="Q46" s="1098">
        <v>5776890</v>
      </c>
      <c r="R46" s="1098"/>
      <c r="S46" s="1098"/>
      <c r="T46" s="1098"/>
    </row>
    <row r="47" spans="1:20" ht="15" customHeight="1">
      <c r="A47" s="1051" t="s">
        <v>1087</v>
      </c>
      <c r="B47" s="1051"/>
      <c r="C47" s="1051"/>
      <c r="D47" s="1051"/>
      <c r="E47" s="1098">
        <v>2</v>
      </c>
      <c r="F47" s="1098"/>
      <c r="G47" s="1098">
        <v>16243</v>
      </c>
      <c r="H47" s="1098"/>
      <c r="I47" s="1098">
        <v>12038</v>
      </c>
      <c r="J47" s="1098"/>
      <c r="K47" s="1098">
        <v>7782000</v>
      </c>
      <c r="L47" s="1098"/>
      <c r="M47" s="1098">
        <v>5793524</v>
      </c>
      <c r="N47" s="1098"/>
      <c r="O47" s="1098"/>
      <c r="P47" s="1098"/>
      <c r="Q47" s="1098">
        <v>5793524</v>
      </c>
      <c r="R47" s="1098"/>
      <c r="S47" s="1098"/>
      <c r="T47" s="1098"/>
    </row>
    <row r="48" spans="1:20" ht="15" customHeight="1">
      <c r="A48" s="1051" t="s">
        <v>1089</v>
      </c>
      <c r="B48" s="1051"/>
      <c r="C48" s="1051"/>
      <c r="D48" s="1051"/>
      <c r="E48" s="1098">
        <v>2</v>
      </c>
      <c r="F48" s="1098"/>
      <c r="G48" s="1098">
        <v>17144</v>
      </c>
      <c r="H48" s="1098"/>
      <c r="I48" s="1098">
        <v>12909</v>
      </c>
      <c r="J48" s="1098"/>
      <c r="K48" s="1098">
        <v>7782000</v>
      </c>
      <c r="L48" s="1098"/>
      <c r="M48" s="1098">
        <v>5802861</v>
      </c>
      <c r="N48" s="1098"/>
      <c r="O48" s="1098"/>
      <c r="P48" s="1098"/>
      <c r="Q48" s="1098">
        <v>5802861</v>
      </c>
      <c r="R48" s="1098"/>
      <c r="S48" s="1098"/>
      <c r="T48" s="1098"/>
    </row>
    <row r="49" spans="1:20" ht="15" customHeight="1">
      <c r="A49" s="1051" t="s">
        <v>1098</v>
      </c>
      <c r="B49" s="1051"/>
      <c r="C49" s="1051"/>
      <c r="D49" s="1051"/>
      <c r="E49" s="1098">
        <v>2</v>
      </c>
      <c r="F49" s="1098"/>
      <c r="G49" s="1098">
        <v>17422</v>
      </c>
      <c r="H49" s="1098"/>
      <c r="I49" s="1098">
        <v>13456</v>
      </c>
      <c r="J49" s="1098"/>
      <c r="K49" s="1098">
        <v>7782000</v>
      </c>
      <c r="L49" s="1098"/>
      <c r="M49" s="1098">
        <v>5818595</v>
      </c>
      <c r="N49" s="1098"/>
      <c r="O49" s="1098"/>
      <c r="P49" s="1098"/>
      <c r="Q49" s="1098">
        <v>5818595</v>
      </c>
      <c r="R49" s="1098"/>
      <c r="S49" s="1098"/>
      <c r="T49" s="1098"/>
    </row>
    <row r="50" spans="1:20" ht="15" customHeight="1">
      <c r="A50" s="1051" t="s">
        <v>1171</v>
      </c>
      <c r="B50" s="1051"/>
      <c r="C50" s="1051"/>
      <c r="D50" s="1051"/>
      <c r="E50" s="1098">
        <v>2</v>
      </c>
      <c r="F50" s="1098"/>
      <c r="G50" s="1098">
        <v>17468</v>
      </c>
      <c r="H50" s="1098"/>
      <c r="I50" s="1098">
        <v>13495</v>
      </c>
      <c r="J50" s="1098"/>
      <c r="K50" s="1098">
        <v>7782000</v>
      </c>
      <c r="L50" s="1098"/>
      <c r="M50" s="1098">
        <v>5818595</v>
      </c>
      <c r="N50" s="1098"/>
      <c r="O50" s="1098"/>
      <c r="P50" s="1098"/>
      <c r="Q50" s="1098">
        <v>5818595</v>
      </c>
      <c r="R50" s="1098"/>
      <c r="S50" s="1098"/>
      <c r="T50" s="1098"/>
    </row>
    <row r="51" spans="1:20" ht="15" customHeight="1">
      <c r="A51" s="1051" t="s">
        <v>1172</v>
      </c>
      <c r="B51" s="1051"/>
      <c r="C51" s="1051"/>
      <c r="D51" s="1051"/>
      <c r="E51" s="1098">
        <v>2</v>
      </c>
      <c r="F51" s="1098"/>
      <c r="G51" s="1098">
        <v>17608</v>
      </c>
      <c r="H51" s="1098"/>
      <c r="I51" s="1098">
        <v>14217</v>
      </c>
      <c r="J51" s="1098"/>
      <c r="K51" s="1098">
        <v>7782000</v>
      </c>
      <c r="L51" s="1098"/>
      <c r="M51" s="1098">
        <v>5824425</v>
      </c>
      <c r="N51" s="1098"/>
      <c r="O51" s="1098"/>
      <c r="P51" s="1098"/>
      <c r="Q51" s="1098">
        <v>5824425</v>
      </c>
      <c r="R51" s="1098"/>
      <c r="S51" s="1098"/>
      <c r="T51" s="1098"/>
    </row>
    <row r="52" spans="1:20" ht="15" customHeight="1" thickBot="1">
      <c r="A52" s="1149" t="s">
        <v>1188</v>
      </c>
      <c r="B52" s="1149"/>
      <c r="C52" s="1149"/>
      <c r="D52" s="1149"/>
      <c r="E52" s="1150">
        <v>3</v>
      </c>
      <c r="F52" s="1150"/>
      <c r="G52" s="1150">
        <v>18085</v>
      </c>
      <c r="H52" s="1150"/>
      <c r="I52" s="1150">
        <v>14430</v>
      </c>
      <c r="J52" s="1150"/>
      <c r="K52" s="1150">
        <v>7782000</v>
      </c>
      <c r="L52" s="1150"/>
      <c r="M52" s="1150">
        <v>6021996</v>
      </c>
      <c r="N52" s="1150"/>
      <c r="O52" s="1150"/>
      <c r="P52" s="1150"/>
      <c r="Q52" s="1150">
        <v>6021996</v>
      </c>
      <c r="R52" s="1150"/>
      <c r="S52" s="1150"/>
      <c r="T52" s="1150"/>
    </row>
    <row r="53" spans="1:20" ht="15" customHeight="1">
      <c r="A53" s="59"/>
      <c r="B53" s="1"/>
      <c r="C53" s="1"/>
      <c r="D53" s="1"/>
      <c r="E53" s="1"/>
      <c r="F53" s="1"/>
      <c r="G53" s="1"/>
      <c r="H53" s="1"/>
      <c r="I53" s="1"/>
      <c r="J53" s="1"/>
      <c r="K53" s="1"/>
      <c r="L53" s="1"/>
      <c r="M53" s="1"/>
      <c r="N53" s="1"/>
      <c r="O53" s="1"/>
      <c r="P53" s="33"/>
      <c r="Q53" s="33"/>
      <c r="R53" s="33"/>
      <c r="S53" s="33"/>
      <c r="T53" s="509" t="s">
        <v>196</v>
      </c>
    </row>
    <row r="54" spans="1:20" ht="15" customHeight="1">
      <c r="A54" s="59"/>
      <c r="P54" s="19"/>
      <c r="Q54" s="19"/>
      <c r="R54" s="19"/>
      <c r="S54" s="19"/>
      <c r="T54" s="19"/>
    </row>
    <row r="55" spans="1:11" ht="15" customHeight="1">
      <c r="A55" s="874" t="s">
        <v>197</v>
      </c>
      <c r="B55" s="874"/>
      <c r="C55" s="874"/>
      <c r="D55" s="874"/>
      <c r="E55" s="874"/>
      <c r="F55" s="874"/>
      <c r="G55" s="874"/>
      <c r="H55" s="60"/>
      <c r="I55" s="60"/>
      <c r="J55" s="60"/>
      <c r="K55" s="2"/>
    </row>
    <row r="56" spans="1:20" ht="15" customHeight="1" thickBot="1">
      <c r="A56" s="874"/>
      <c r="B56" s="874"/>
      <c r="C56" s="874"/>
      <c r="D56" s="874"/>
      <c r="E56" s="874"/>
      <c r="F56" s="874"/>
      <c r="G56" s="874"/>
      <c r="K56" s="2"/>
      <c r="M56" s="168"/>
      <c r="N56" s="168"/>
      <c r="O56" s="168"/>
      <c r="P56" s="168"/>
      <c r="Q56" s="168"/>
      <c r="R56" s="168"/>
      <c r="S56" s="168"/>
      <c r="T56" s="428" t="s">
        <v>666</v>
      </c>
    </row>
    <row r="57" spans="1:20" ht="15" customHeight="1" thickTop="1">
      <c r="A57" s="405"/>
      <c r="B57" s="405"/>
      <c r="C57" s="405"/>
      <c r="D57" s="406" t="s">
        <v>189</v>
      </c>
      <c r="E57" s="1125" t="s">
        <v>198</v>
      </c>
      <c r="F57" s="1126"/>
      <c r="G57" s="1126"/>
      <c r="H57" s="1126"/>
      <c r="I57" s="1142"/>
      <c r="J57" s="1142"/>
      <c r="K57" s="1142"/>
      <c r="L57" s="1143"/>
      <c r="M57" s="1121" t="s">
        <v>199</v>
      </c>
      <c r="N57" s="1121"/>
      <c r="O57" s="1121"/>
      <c r="P57" s="1121"/>
      <c r="Q57" s="823" t="s">
        <v>200</v>
      </c>
      <c r="R57" s="823"/>
      <c r="S57" s="823"/>
      <c r="T57" s="848"/>
    </row>
    <row r="58" spans="1:20" ht="12" customHeight="1">
      <c r="A58" s="378" t="s">
        <v>380</v>
      </c>
      <c r="B58" s="412"/>
      <c r="C58" s="412"/>
      <c r="D58" s="412"/>
      <c r="E58" s="1129"/>
      <c r="F58" s="1130"/>
      <c r="G58" s="1130"/>
      <c r="H58" s="1148"/>
      <c r="I58" s="1145" t="s">
        <v>201</v>
      </c>
      <c r="J58" s="1146"/>
      <c r="K58" s="1146"/>
      <c r="L58" s="1147"/>
      <c r="M58" s="1123"/>
      <c r="N58" s="1123"/>
      <c r="O58" s="1123"/>
      <c r="P58" s="1123"/>
      <c r="Q58" s="1144"/>
      <c r="R58" s="1144"/>
      <c r="S58" s="1144"/>
      <c r="T58" s="862"/>
    </row>
    <row r="59" spans="1:20" ht="15" customHeight="1" hidden="1">
      <c r="A59" s="1051" t="s">
        <v>373</v>
      </c>
      <c r="B59" s="1051"/>
      <c r="C59" s="1051"/>
      <c r="D59" s="1051"/>
      <c r="E59" s="841"/>
      <c r="F59" s="841"/>
      <c r="G59" s="841">
        <v>1167</v>
      </c>
      <c r="H59" s="841"/>
      <c r="I59" s="841">
        <v>470</v>
      </c>
      <c r="J59" s="841"/>
      <c r="K59" s="841"/>
      <c r="L59" s="841"/>
      <c r="M59" s="841">
        <v>578000</v>
      </c>
      <c r="N59" s="841"/>
      <c r="O59" s="841"/>
      <c r="P59" s="841"/>
      <c r="Q59" s="841">
        <v>578000</v>
      </c>
      <c r="R59" s="841"/>
      <c r="S59" s="841"/>
      <c r="T59" s="841"/>
    </row>
    <row r="60" spans="1:20" ht="15" customHeight="1" hidden="1">
      <c r="A60" s="1051" t="s">
        <v>374</v>
      </c>
      <c r="B60" s="1051"/>
      <c r="C60" s="1051"/>
      <c r="D60" s="1051"/>
      <c r="E60" s="841"/>
      <c r="F60" s="841"/>
      <c r="G60" s="841">
        <v>1338</v>
      </c>
      <c r="H60" s="841"/>
      <c r="I60" s="841">
        <v>584</v>
      </c>
      <c r="J60" s="841"/>
      <c r="K60" s="841"/>
      <c r="L60" s="841"/>
      <c r="M60" s="841">
        <v>610000</v>
      </c>
      <c r="N60" s="841"/>
      <c r="O60" s="841"/>
      <c r="P60" s="841"/>
      <c r="Q60" s="841">
        <v>610000</v>
      </c>
      <c r="R60" s="841"/>
      <c r="S60" s="841"/>
      <c r="T60" s="841"/>
    </row>
    <row r="61" spans="1:20" ht="15" customHeight="1" hidden="1">
      <c r="A61" s="1051" t="s">
        <v>375</v>
      </c>
      <c r="B61" s="1051"/>
      <c r="C61" s="1051"/>
      <c r="D61" s="1051"/>
      <c r="E61" s="841"/>
      <c r="F61" s="841"/>
      <c r="G61" s="841">
        <v>2016</v>
      </c>
      <c r="H61" s="841"/>
      <c r="I61" s="841">
        <v>766</v>
      </c>
      <c r="J61" s="841"/>
      <c r="K61" s="841"/>
      <c r="L61" s="841"/>
      <c r="M61" s="841">
        <v>930000</v>
      </c>
      <c r="N61" s="841"/>
      <c r="O61" s="841"/>
      <c r="P61" s="841"/>
      <c r="Q61" s="841">
        <v>930000</v>
      </c>
      <c r="R61" s="841"/>
      <c r="S61" s="841"/>
      <c r="T61" s="841"/>
    </row>
    <row r="62" spans="1:20" ht="15" customHeight="1" hidden="1">
      <c r="A62" s="1051" t="s">
        <v>376</v>
      </c>
      <c r="B62" s="1051"/>
      <c r="C62" s="1051"/>
      <c r="D62" s="1051"/>
      <c r="E62" s="841"/>
      <c r="F62" s="841"/>
      <c r="G62" s="841">
        <v>2550</v>
      </c>
      <c r="H62" s="841"/>
      <c r="I62" s="841">
        <v>1061</v>
      </c>
      <c r="J62" s="841"/>
      <c r="K62" s="841"/>
      <c r="L62" s="841"/>
      <c r="M62" s="841">
        <v>1100000</v>
      </c>
      <c r="N62" s="841"/>
      <c r="O62" s="841"/>
      <c r="P62" s="841"/>
      <c r="Q62" s="841">
        <v>1100000</v>
      </c>
      <c r="R62" s="841"/>
      <c r="S62" s="841"/>
      <c r="T62" s="841"/>
    </row>
    <row r="63" spans="1:20" ht="15" customHeight="1">
      <c r="A63" s="1051" t="s">
        <v>202</v>
      </c>
      <c r="B63" s="1051"/>
      <c r="C63" s="1051"/>
      <c r="D63" s="1051"/>
      <c r="E63" s="841"/>
      <c r="F63" s="841"/>
      <c r="G63" s="841">
        <v>3637</v>
      </c>
      <c r="H63" s="841"/>
      <c r="I63" s="841">
        <v>1449</v>
      </c>
      <c r="J63" s="841"/>
      <c r="K63" s="841"/>
      <c r="L63" s="841"/>
      <c r="M63" s="841">
        <v>1970000</v>
      </c>
      <c r="N63" s="841"/>
      <c r="O63" s="841"/>
      <c r="P63" s="841"/>
      <c r="Q63" s="841">
        <v>1970000</v>
      </c>
      <c r="R63" s="841"/>
      <c r="S63" s="841"/>
      <c r="T63" s="841"/>
    </row>
    <row r="64" spans="1:20" ht="15" customHeight="1">
      <c r="A64" s="1051" t="s">
        <v>144</v>
      </c>
      <c r="B64" s="1051"/>
      <c r="C64" s="1051"/>
      <c r="D64" s="1051"/>
      <c r="E64" s="988"/>
      <c r="F64" s="988"/>
      <c r="G64" s="841">
        <v>4008</v>
      </c>
      <c r="H64" s="841"/>
      <c r="I64" s="841">
        <v>1594</v>
      </c>
      <c r="J64" s="841"/>
      <c r="K64" s="841"/>
      <c r="L64" s="841"/>
      <c r="M64" s="841">
        <v>1970000</v>
      </c>
      <c r="N64" s="841"/>
      <c r="O64" s="841"/>
      <c r="P64" s="841"/>
      <c r="Q64" s="841">
        <v>1970000</v>
      </c>
      <c r="R64" s="841"/>
      <c r="S64" s="841"/>
      <c r="T64" s="841"/>
    </row>
    <row r="65" spans="1:20" ht="15" customHeight="1">
      <c r="A65" s="1051" t="s">
        <v>663</v>
      </c>
      <c r="B65" s="1051"/>
      <c r="C65" s="1051"/>
      <c r="D65" s="1051"/>
      <c r="E65" s="841"/>
      <c r="F65" s="841"/>
      <c r="G65" s="841">
        <v>4067</v>
      </c>
      <c r="H65" s="841"/>
      <c r="I65" s="841">
        <v>2034</v>
      </c>
      <c r="J65" s="841"/>
      <c r="K65" s="841"/>
      <c r="L65" s="841"/>
      <c r="M65" s="841">
        <v>1970000</v>
      </c>
      <c r="N65" s="841"/>
      <c r="O65" s="841"/>
      <c r="P65" s="841"/>
      <c r="Q65" s="841">
        <v>1970000</v>
      </c>
      <c r="R65" s="841"/>
      <c r="S65" s="841"/>
      <c r="T65" s="841"/>
    </row>
    <row r="66" spans="1:20" ht="15" customHeight="1">
      <c r="A66" s="1051" t="s">
        <v>664</v>
      </c>
      <c r="B66" s="1051"/>
      <c r="C66" s="1051"/>
      <c r="D66" s="1051"/>
      <c r="E66" s="988"/>
      <c r="F66" s="988"/>
      <c r="G66" s="841">
        <v>4188</v>
      </c>
      <c r="H66" s="841"/>
      <c r="I66" s="841">
        <v>2338</v>
      </c>
      <c r="J66" s="841"/>
      <c r="K66" s="841"/>
      <c r="L66" s="841"/>
      <c r="M66" s="841">
        <v>1968000</v>
      </c>
      <c r="N66" s="841"/>
      <c r="O66" s="841"/>
      <c r="P66" s="841"/>
      <c r="Q66" s="841">
        <v>1968000</v>
      </c>
      <c r="R66" s="841"/>
      <c r="S66" s="841"/>
      <c r="T66" s="841"/>
    </row>
    <row r="67" spans="1:20" ht="15" customHeight="1">
      <c r="A67" s="1051" t="s">
        <v>693</v>
      </c>
      <c r="B67" s="1051"/>
      <c r="C67" s="1051"/>
      <c r="D67" s="1051"/>
      <c r="E67" s="988"/>
      <c r="F67" s="988"/>
      <c r="G67" s="841">
        <v>4159</v>
      </c>
      <c r="H67" s="841"/>
      <c r="I67" s="841">
        <v>2462</v>
      </c>
      <c r="J67" s="841"/>
      <c r="K67" s="841"/>
      <c r="L67" s="841"/>
      <c r="M67" s="841">
        <v>1968000</v>
      </c>
      <c r="N67" s="841"/>
      <c r="O67" s="841"/>
      <c r="P67" s="841"/>
      <c r="Q67" s="841">
        <v>1968000</v>
      </c>
      <c r="R67" s="841"/>
      <c r="S67" s="841"/>
      <c r="T67" s="841"/>
    </row>
    <row r="68" spans="1:20" ht="15" customHeight="1">
      <c r="A68" s="1051" t="s">
        <v>770</v>
      </c>
      <c r="B68" s="1051"/>
      <c r="C68" s="1051"/>
      <c r="D68" s="1051"/>
      <c r="E68" s="988"/>
      <c r="F68" s="988"/>
      <c r="G68" s="841">
        <v>4089</v>
      </c>
      <c r="H68" s="841"/>
      <c r="I68" s="841">
        <v>2501</v>
      </c>
      <c r="J68" s="841"/>
      <c r="K68" s="841"/>
      <c r="L68" s="841"/>
      <c r="M68" s="841">
        <v>1967996</v>
      </c>
      <c r="N68" s="841"/>
      <c r="O68" s="841"/>
      <c r="P68" s="841"/>
      <c r="Q68" s="841">
        <v>1967996</v>
      </c>
      <c r="R68" s="841"/>
      <c r="S68" s="841"/>
      <c r="T68" s="841"/>
    </row>
    <row r="69" spans="1:20" ht="15" customHeight="1">
      <c r="A69" s="1051" t="s">
        <v>774</v>
      </c>
      <c r="B69" s="1051"/>
      <c r="C69" s="1051"/>
      <c r="D69" s="1051"/>
      <c r="E69" s="988"/>
      <c r="F69" s="988"/>
      <c r="G69" s="841">
        <v>4056</v>
      </c>
      <c r="H69" s="841"/>
      <c r="I69" s="841">
        <v>2607</v>
      </c>
      <c r="J69" s="841"/>
      <c r="K69" s="841"/>
      <c r="L69" s="841"/>
      <c r="M69" s="841">
        <v>1967996</v>
      </c>
      <c r="N69" s="841"/>
      <c r="O69" s="841"/>
      <c r="P69" s="841"/>
      <c r="Q69" s="841">
        <v>1967996</v>
      </c>
      <c r="R69" s="841"/>
      <c r="S69" s="841"/>
      <c r="T69" s="841"/>
    </row>
    <row r="70" spans="1:20" ht="15" customHeight="1">
      <c r="A70" s="1051" t="s">
        <v>989</v>
      </c>
      <c r="B70" s="1051"/>
      <c r="C70" s="1051"/>
      <c r="D70" s="1051"/>
      <c r="E70" s="988"/>
      <c r="F70" s="988"/>
      <c r="G70" s="841">
        <v>4021</v>
      </c>
      <c r="H70" s="841"/>
      <c r="I70" s="841">
        <v>2657</v>
      </c>
      <c r="J70" s="841"/>
      <c r="K70" s="841"/>
      <c r="L70" s="841"/>
      <c r="M70" s="841">
        <v>1967996</v>
      </c>
      <c r="N70" s="841"/>
      <c r="O70" s="841"/>
      <c r="P70" s="841"/>
      <c r="Q70" s="841">
        <v>1967996</v>
      </c>
      <c r="R70" s="841"/>
      <c r="S70" s="841"/>
      <c r="T70" s="841"/>
    </row>
    <row r="71" spans="1:20" ht="15" customHeight="1">
      <c r="A71" s="1051" t="s">
        <v>1003</v>
      </c>
      <c r="B71" s="1051"/>
      <c r="C71" s="1051"/>
      <c r="D71" s="1051"/>
      <c r="E71" s="988"/>
      <c r="F71" s="988"/>
      <c r="G71" s="841">
        <v>3953</v>
      </c>
      <c r="H71" s="841"/>
      <c r="I71" s="841">
        <v>2644</v>
      </c>
      <c r="J71" s="841"/>
      <c r="K71" s="841"/>
      <c r="L71" s="841"/>
      <c r="M71" s="841">
        <v>1967996</v>
      </c>
      <c r="N71" s="841"/>
      <c r="O71" s="841"/>
      <c r="P71" s="841"/>
      <c r="Q71" s="841">
        <v>1967996</v>
      </c>
      <c r="R71" s="841"/>
      <c r="S71" s="841"/>
      <c r="T71" s="841"/>
    </row>
    <row r="72" spans="1:20" ht="15" customHeight="1">
      <c r="A72" s="1051" t="s">
        <v>1024</v>
      </c>
      <c r="B72" s="1051"/>
      <c r="C72" s="1051"/>
      <c r="D72" s="1051"/>
      <c r="E72" s="988"/>
      <c r="F72" s="988"/>
      <c r="G72" s="841">
        <v>3913</v>
      </c>
      <c r="H72" s="841"/>
      <c r="I72" s="841">
        <v>2663</v>
      </c>
      <c r="J72" s="841"/>
      <c r="K72" s="841"/>
      <c r="L72" s="841"/>
      <c r="M72" s="841">
        <v>1967996</v>
      </c>
      <c r="N72" s="841"/>
      <c r="O72" s="841"/>
      <c r="P72" s="841"/>
      <c r="Q72" s="841">
        <v>1967996</v>
      </c>
      <c r="R72" s="841"/>
      <c r="S72" s="841"/>
      <c r="T72" s="841"/>
    </row>
    <row r="73" spans="1:20" ht="15" customHeight="1">
      <c r="A73" s="1051" t="s">
        <v>1027</v>
      </c>
      <c r="B73" s="1051"/>
      <c r="C73" s="1051"/>
      <c r="D73" s="1051"/>
      <c r="E73" s="988"/>
      <c r="F73" s="988"/>
      <c r="G73" s="841">
        <v>3797</v>
      </c>
      <c r="H73" s="841"/>
      <c r="I73" s="841">
        <v>2633</v>
      </c>
      <c r="J73" s="841"/>
      <c r="K73" s="841"/>
      <c r="L73" s="841"/>
      <c r="M73" s="841">
        <v>1967996</v>
      </c>
      <c r="N73" s="841"/>
      <c r="O73" s="841"/>
      <c r="P73" s="841"/>
      <c r="Q73" s="841">
        <v>1967996</v>
      </c>
      <c r="R73" s="841"/>
      <c r="S73" s="841"/>
      <c r="T73" s="841"/>
    </row>
    <row r="74" spans="1:20" ht="15" customHeight="1">
      <c r="A74" s="1051" t="s">
        <v>1056</v>
      </c>
      <c r="B74" s="1051"/>
      <c r="C74" s="1051"/>
      <c r="D74" s="1051"/>
      <c r="E74" s="988"/>
      <c r="F74" s="988"/>
      <c r="G74" s="841">
        <v>3697</v>
      </c>
      <c r="H74" s="841"/>
      <c r="I74" s="841">
        <v>2617</v>
      </c>
      <c r="J74" s="841"/>
      <c r="K74" s="841"/>
      <c r="L74" s="841"/>
      <c r="M74" s="841">
        <v>1967996</v>
      </c>
      <c r="N74" s="841"/>
      <c r="O74" s="841"/>
      <c r="P74" s="841"/>
      <c r="Q74" s="841">
        <v>1967996</v>
      </c>
      <c r="R74" s="841"/>
      <c r="S74" s="841"/>
      <c r="T74" s="841"/>
    </row>
    <row r="75" spans="1:20" ht="15" customHeight="1">
      <c r="A75" s="1051" t="s">
        <v>1087</v>
      </c>
      <c r="B75" s="1051"/>
      <c r="C75" s="1051"/>
      <c r="D75" s="1051"/>
      <c r="E75" s="988"/>
      <c r="F75" s="988"/>
      <c r="G75" s="841">
        <v>3637</v>
      </c>
      <c r="H75" s="841"/>
      <c r="I75" s="841">
        <v>2552</v>
      </c>
      <c r="J75" s="841"/>
      <c r="K75" s="841"/>
      <c r="L75" s="841"/>
      <c r="M75" s="841">
        <v>1967996</v>
      </c>
      <c r="N75" s="841"/>
      <c r="O75" s="841"/>
      <c r="P75" s="841"/>
      <c r="Q75" s="841">
        <v>1967996</v>
      </c>
      <c r="R75" s="841"/>
      <c r="S75" s="841"/>
      <c r="T75" s="841"/>
    </row>
    <row r="76" spans="1:20" ht="15" customHeight="1">
      <c r="A76" s="1051" t="s">
        <v>1089</v>
      </c>
      <c r="B76" s="1051"/>
      <c r="C76" s="1051"/>
      <c r="D76" s="1051"/>
      <c r="E76" s="988"/>
      <c r="F76" s="988"/>
      <c r="G76" s="841">
        <v>3637</v>
      </c>
      <c r="H76" s="841"/>
      <c r="I76" s="841">
        <v>2589</v>
      </c>
      <c r="J76" s="841"/>
      <c r="K76" s="841"/>
      <c r="L76" s="841"/>
      <c r="M76" s="841">
        <v>1967996</v>
      </c>
      <c r="N76" s="841"/>
      <c r="O76" s="841"/>
      <c r="P76" s="841"/>
      <c r="Q76" s="841">
        <v>1967996</v>
      </c>
      <c r="R76" s="841"/>
      <c r="S76" s="841"/>
      <c r="T76" s="841"/>
    </row>
    <row r="77" spans="1:20" ht="15" customHeight="1">
      <c r="A77" s="1051" t="s">
        <v>1101</v>
      </c>
      <c r="B77" s="1051"/>
      <c r="C77" s="1051"/>
      <c r="D77" s="1051"/>
      <c r="E77" s="988"/>
      <c r="F77" s="988"/>
      <c r="G77" s="841">
        <v>3509</v>
      </c>
      <c r="H77" s="841"/>
      <c r="I77" s="841">
        <v>2527</v>
      </c>
      <c r="J77" s="841"/>
      <c r="K77" s="841"/>
      <c r="L77" s="841"/>
      <c r="M77" s="841">
        <v>1967996</v>
      </c>
      <c r="N77" s="841"/>
      <c r="O77" s="841"/>
      <c r="P77" s="841"/>
      <c r="Q77" s="841">
        <v>1967996</v>
      </c>
      <c r="R77" s="841"/>
      <c r="S77" s="841"/>
      <c r="T77" s="841"/>
    </row>
    <row r="78" spans="1:20" ht="15" customHeight="1">
      <c r="A78" s="1051" t="s">
        <v>1170</v>
      </c>
      <c r="B78" s="1051"/>
      <c r="C78" s="1051"/>
      <c r="D78" s="1051"/>
      <c r="E78" s="988"/>
      <c r="F78" s="988"/>
      <c r="G78" s="841">
        <v>3395</v>
      </c>
      <c r="H78" s="841"/>
      <c r="I78" s="841">
        <v>2494</v>
      </c>
      <c r="J78" s="841"/>
      <c r="K78" s="841"/>
      <c r="L78" s="841"/>
      <c r="M78" s="841">
        <v>1967996</v>
      </c>
      <c r="N78" s="841"/>
      <c r="O78" s="841"/>
      <c r="P78" s="841"/>
      <c r="Q78" s="841">
        <v>1967996</v>
      </c>
      <c r="R78" s="841"/>
      <c r="S78" s="841"/>
      <c r="T78" s="841"/>
    </row>
    <row r="79" spans="1:20" ht="15" customHeight="1">
      <c r="A79" s="1051" t="s">
        <v>1173</v>
      </c>
      <c r="B79" s="1051"/>
      <c r="C79" s="1051"/>
      <c r="D79" s="1051"/>
      <c r="E79" s="988"/>
      <c r="F79" s="988"/>
      <c r="G79" s="841">
        <v>3287</v>
      </c>
      <c r="H79" s="841"/>
      <c r="I79" s="841">
        <v>2426</v>
      </c>
      <c r="J79" s="841"/>
      <c r="K79" s="841"/>
      <c r="L79" s="841"/>
      <c r="M79" s="841">
        <v>1967996</v>
      </c>
      <c r="N79" s="841"/>
      <c r="O79" s="841"/>
      <c r="P79" s="841"/>
      <c r="Q79" s="841">
        <v>1967996</v>
      </c>
      <c r="R79" s="841"/>
      <c r="S79" s="841"/>
      <c r="T79" s="841"/>
    </row>
    <row r="80" spans="1:20" ht="15" customHeight="1" thickBot="1">
      <c r="A80" s="1051" t="s">
        <v>1189</v>
      </c>
      <c r="B80" s="1051"/>
      <c r="C80" s="1051"/>
      <c r="D80" s="1051"/>
      <c r="E80" s="988"/>
      <c r="F80" s="988"/>
      <c r="G80" s="841">
        <v>3203</v>
      </c>
      <c r="H80" s="841"/>
      <c r="I80" s="841">
        <v>2354</v>
      </c>
      <c r="J80" s="841"/>
      <c r="K80" s="841"/>
      <c r="L80" s="841"/>
      <c r="M80" s="841">
        <v>1967996</v>
      </c>
      <c r="N80" s="841"/>
      <c r="O80" s="841"/>
      <c r="P80" s="841"/>
      <c r="Q80" s="841">
        <v>1967996</v>
      </c>
      <c r="R80" s="841"/>
      <c r="S80" s="841"/>
      <c r="T80" s="841"/>
    </row>
    <row r="81" spans="1:20" ht="15" customHeight="1">
      <c r="A81" s="503"/>
      <c r="B81" s="472"/>
      <c r="C81" s="472"/>
      <c r="D81" s="472"/>
      <c r="E81" s="478"/>
      <c r="F81" s="478"/>
      <c r="G81" s="478"/>
      <c r="H81" s="478"/>
      <c r="I81" s="478"/>
      <c r="J81" s="478"/>
      <c r="K81" s="196"/>
      <c r="L81" s="196"/>
      <c r="M81" s="196"/>
      <c r="N81" s="196"/>
      <c r="O81" s="196"/>
      <c r="P81" s="196"/>
      <c r="Q81" s="196"/>
      <c r="R81" s="196"/>
      <c r="S81" s="196"/>
      <c r="T81" s="197" t="s">
        <v>203</v>
      </c>
    </row>
    <row r="82" spans="1:20" ht="15" customHeight="1">
      <c r="A82" s="797" t="s">
        <v>142</v>
      </c>
      <c r="B82" s="797"/>
      <c r="C82" s="797"/>
      <c r="D82" s="797"/>
      <c r="E82" s="797"/>
      <c r="F82" s="797"/>
      <c r="G82" s="797"/>
      <c r="H82" s="797"/>
      <c r="I82" s="797"/>
      <c r="J82" s="797"/>
      <c r="K82" s="797"/>
      <c r="L82" s="797"/>
      <c r="M82" s="797"/>
      <c r="N82" s="797"/>
      <c r="O82" s="797"/>
      <c r="P82" s="797"/>
      <c r="Q82" s="797"/>
      <c r="R82" s="797"/>
      <c r="S82" s="797"/>
      <c r="T82" s="797"/>
    </row>
  </sheetData>
  <sheetProtection/>
  <mergeCells count="434">
    <mergeCell ref="A80:D80"/>
    <mergeCell ref="E80:F80"/>
    <mergeCell ref="G80:H80"/>
    <mergeCell ref="I80:L80"/>
    <mergeCell ref="M80:P80"/>
    <mergeCell ref="Q80:T80"/>
    <mergeCell ref="Q77:T77"/>
    <mergeCell ref="A78:D78"/>
    <mergeCell ref="E78:F78"/>
    <mergeCell ref="G78:H78"/>
    <mergeCell ref="I78:L78"/>
    <mergeCell ref="M78:P78"/>
    <mergeCell ref="Q78:T78"/>
    <mergeCell ref="A77:D77"/>
    <mergeCell ref="E77:F77"/>
    <mergeCell ref="G77:H77"/>
    <mergeCell ref="I77:L77"/>
    <mergeCell ref="M77:P77"/>
    <mergeCell ref="A75:D75"/>
    <mergeCell ref="E75:F75"/>
    <mergeCell ref="G75:H75"/>
    <mergeCell ref="I75:L75"/>
    <mergeCell ref="M75:P75"/>
    <mergeCell ref="Q50:T50"/>
    <mergeCell ref="A52:D52"/>
    <mergeCell ref="E52:F52"/>
    <mergeCell ref="G52:H52"/>
    <mergeCell ref="I52:J52"/>
    <mergeCell ref="K52:L52"/>
    <mergeCell ref="M52:P52"/>
    <mergeCell ref="Q52:T52"/>
    <mergeCell ref="A50:D50"/>
    <mergeCell ref="E50:F50"/>
    <mergeCell ref="A20:C20"/>
    <mergeCell ref="G50:H50"/>
    <mergeCell ref="I50:J50"/>
    <mergeCell ref="K50:L50"/>
    <mergeCell ref="M50:P50"/>
    <mergeCell ref="A76:D76"/>
    <mergeCell ref="E76:F76"/>
    <mergeCell ref="G76:H76"/>
    <mergeCell ref="I76:L76"/>
    <mergeCell ref="M76:P76"/>
    <mergeCell ref="R22:T22"/>
    <mergeCell ref="Q76:T76"/>
    <mergeCell ref="R20:T20"/>
    <mergeCell ref="A49:D49"/>
    <mergeCell ref="E49:F49"/>
    <mergeCell ref="G49:H49"/>
    <mergeCell ref="I49:J49"/>
    <mergeCell ref="K49:L49"/>
    <mergeCell ref="M49:P49"/>
    <mergeCell ref="Q49:T49"/>
    <mergeCell ref="D22:F22"/>
    <mergeCell ref="G22:H22"/>
    <mergeCell ref="I22:K22"/>
    <mergeCell ref="L22:N22"/>
    <mergeCell ref="O22:Q22"/>
    <mergeCell ref="D20:F20"/>
    <mergeCell ref="G20:H20"/>
    <mergeCell ref="I20:K20"/>
    <mergeCell ref="L20:N20"/>
    <mergeCell ref="O20:Q20"/>
    <mergeCell ref="A19:C19"/>
    <mergeCell ref="D19:F19"/>
    <mergeCell ref="G19:H19"/>
    <mergeCell ref="I19:K19"/>
    <mergeCell ref="L19:N19"/>
    <mergeCell ref="O19:Q19"/>
    <mergeCell ref="Q75:T75"/>
    <mergeCell ref="E71:F71"/>
    <mergeCell ref="G71:H71"/>
    <mergeCell ref="I71:L71"/>
    <mergeCell ref="I72:L72"/>
    <mergeCell ref="M71:P71"/>
    <mergeCell ref="E73:F73"/>
    <mergeCell ref="G73:H73"/>
    <mergeCell ref="I73:L73"/>
    <mergeCell ref="I16:K16"/>
    <mergeCell ref="L16:N16"/>
    <mergeCell ref="O16:Q16"/>
    <mergeCell ref="Q71:T71"/>
    <mergeCell ref="Q70:T70"/>
    <mergeCell ref="M60:P60"/>
    <mergeCell ref="Q37:T37"/>
    <mergeCell ref="I60:L60"/>
    <mergeCell ref="I69:L69"/>
    <mergeCell ref="R19:T19"/>
    <mergeCell ref="I64:L64"/>
    <mergeCell ref="E57:H58"/>
    <mergeCell ref="E45:F45"/>
    <mergeCell ref="G45:H45"/>
    <mergeCell ref="I59:L59"/>
    <mergeCell ref="M64:P64"/>
    <mergeCell ref="M62:P62"/>
    <mergeCell ref="G43:H43"/>
    <mergeCell ref="Q68:T68"/>
    <mergeCell ref="G59:H59"/>
    <mergeCell ref="E32:F32"/>
    <mergeCell ref="M42:P42"/>
    <mergeCell ref="Q59:T59"/>
    <mergeCell ref="Q45:T45"/>
    <mergeCell ref="Q43:T43"/>
    <mergeCell ref="E59:F59"/>
    <mergeCell ref="I43:J43"/>
    <mergeCell ref="A35:D35"/>
    <mergeCell ref="E35:F35"/>
    <mergeCell ref="A42:D42"/>
    <mergeCell ref="A44:D44"/>
    <mergeCell ref="A59:D59"/>
    <mergeCell ref="E69:F69"/>
    <mergeCell ref="A43:D43"/>
    <mergeCell ref="E43:F43"/>
    <mergeCell ref="G40:H40"/>
    <mergeCell ref="I40:J40"/>
    <mergeCell ref="I38:J38"/>
    <mergeCell ref="Q38:T38"/>
    <mergeCell ref="Q40:T40"/>
    <mergeCell ref="M39:P39"/>
    <mergeCell ref="K40:L40"/>
    <mergeCell ref="M40:P40"/>
    <mergeCell ref="M38:P38"/>
    <mergeCell ref="K38:L38"/>
    <mergeCell ref="D10:F10"/>
    <mergeCell ref="G10:H10"/>
    <mergeCell ref="I10:K10"/>
    <mergeCell ref="A38:D38"/>
    <mergeCell ref="E38:F38"/>
    <mergeCell ref="G38:H38"/>
    <mergeCell ref="I14:K14"/>
    <mergeCell ref="A36:D36"/>
    <mergeCell ref="I11:K11"/>
    <mergeCell ref="A22:C22"/>
    <mergeCell ref="G37:H37"/>
    <mergeCell ref="E36:F36"/>
    <mergeCell ref="G41:H41"/>
    <mergeCell ref="E37:F37"/>
    <mergeCell ref="I41:J41"/>
    <mergeCell ref="G36:H36"/>
    <mergeCell ref="I39:J39"/>
    <mergeCell ref="I37:J37"/>
    <mergeCell ref="I36:J36"/>
    <mergeCell ref="E40:F40"/>
    <mergeCell ref="A37:D37"/>
    <mergeCell ref="E44:F44"/>
    <mergeCell ref="G44:H44"/>
    <mergeCell ref="G61:H61"/>
    <mergeCell ref="I61:L61"/>
    <mergeCell ref="K39:L39"/>
    <mergeCell ref="E42:F42"/>
    <mergeCell ref="G42:H42"/>
    <mergeCell ref="I42:J42"/>
    <mergeCell ref="K42:L42"/>
    <mergeCell ref="A55:G56"/>
    <mergeCell ref="E64:F64"/>
    <mergeCell ref="A61:D61"/>
    <mergeCell ref="E61:F61"/>
    <mergeCell ref="A69:D69"/>
    <mergeCell ref="A65:D65"/>
    <mergeCell ref="E65:F65"/>
    <mergeCell ref="A64:D64"/>
    <mergeCell ref="A62:D62"/>
    <mergeCell ref="E62:F62"/>
    <mergeCell ref="I63:L63"/>
    <mergeCell ref="G62:H62"/>
    <mergeCell ref="I62:L62"/>
    <mergeCell ref="M70:P70"/>
    <mergeCell ref="G69:H69"/>
    <mergeCell ref="G64:H64"/>
    <mergeCell ref="A70:D70"/>
    <mergeCell ref="E70:F70"/>
    <mergeCell ref="G66:H66"/>
    <mergeCell ref="A66:D66"/>
    <mergeCell ref="G65:H65"/>
    <mergeCell ref="A72:D72"/>
    <mergeCell ref="M72:P72"/>
    <mergeCell ref="M68:P68"/>
    <mergeCell ref="A71:D71"/>
    <mergeCell ref="G70:H70"/>
    <mergeCell ref="I70:L70"/>
    <mergeCell ref="A82:T82"/>
    <mergeCell ref="I67:L67"/>
    <mergeCell ref="M67:P67"/>
    <mergeCell ref="Q67:T67"/>
    <mergeCell ref="A68:D68"/>
    <mergeCell ref="G68:H68"/>
    <mergeCell ref="E72:F72"/>
    <mergeCell ref="G72:H72"/>
    <mergeCell ref="I68:L68"/>
    <mergeCell ref="Q74:T74"/>
    <mergeCell ref="Q60:T60"/>
    <mergeCell ref="M59:P59"/>
    <mergeCell ref="M66:P66"/>
    <mergeCell ref="Q63:T63"/>
    <mergeCell ref="Q64:T64"/>
    <mergeCell ref="Q62:T62"/>
    <mergeCell ref="M63:P63"/>
    <mergeCell ref="Q65:T65"/>
    <mergeCell ref="Q66:T66"/>
    <mergeCell ref="Q61:T61"/>
    <mergeCell ref="Q57:T58"/>
    <mergeCell ref="I58:L58"/>
    <mergeCell ref="I44:J44"/>
    <mergeCell ref="K46:L46"/>
    <mergeCell ref="M46:P46"/>
    <mergeCell ref="K44:L44"/>
    <mergeCell ref="I46:J46"/>
    <mergeCell ref="M47:P47"/>
    <mergeCell ref="M48:P48"/>
    <mergeCell ref="K45:L45"/>
    <mergeCell ref="K37:L37"/>
    <mergeCell ref="M37:P37"/>
    <mergeCell ref="K36:L36"/>
    <mergeCell ref="M57:P58"/>
    <mergeCell ref="M44:P44"/>
    <mergeCell ref="M45:P45"/>
    <mergeCell ref="I57:L57"/>
    <mergeCell ref="K48:L48"/>
    <mergeCell ref="K43:L43"/>
    <mergeCell ref="M43:P43"/>
    <mergeCell ref="A33:D33"/>
    <mergeCell ref="E33:F33"/>
    <mergeCell ref="A34:D34"/>
    <mergeCell ref="E34:F34"/>
    <mergeCell ref="G34:H34"/>
    <mergeCell ref="K34:L34"/>
    <mergeCell ref="I33:J33"/>
    <mergeCell ref="K33:L33"/>
    <mergeCell ref="G33:H33"/>
    <mergeCell ref="I35:J35"/>
    <mergeCell ref="K35:L35"/>
    <mergeCell ref="M35:P35"/>
    <mergeCell ref="G35:H35"/>
    <mergeCell ref="Q33:T33"/>
    <mergeCell ref="K32:L32"/>
    <mergeCell ref="Q34:T34"/>
    <mergeCell ref="I32:J32"/>
    <mergeCell ref="I34:J34"/>
    <mergeCell ref="Q36:T36"/>
    <mergeCell ref="M34:P34"/>
    <mergeCell ref="Q31:T31"/>
    <mergeCell ref="Q32:T32"/>
    <mergeCell ref="M33:P33"/>
    <mergeCell ref="M36:P36"/>
    <mergeCell ref="D7:F7"/>
    <mergeCell ref="I6:K6"/>
    <mergeCell ref="G7:H7"/>
    <mergeCell ref="Q48:T48"/>
    <mergeCell ref="D14:F14"/>
    <mergeCell ref="I31:J31"/>
    <mergeCell ref="L12:N12"/>
    <mergeCell ref="R16:T16"/>
    <mergeCell ref="R8:T8"/>
    <mergeCell ref="R7:T7"/>
    <mergeCell ref="A6:C6"/>
    <mergeCell ref="A5:C5"/>
    <mergeCell ref="G6:H6"/>
    <mergeCell ref="G5:H5"/>
    <mergeCell ref="L5:N5"/>
    <mergeCell ref="D6:F6"/>
    <mergeCell ref="D5:F5"/>
    <mergeCell ref="A1:J2"/>
    <mergeCell ref="D4:F4"/>
    <mergeCell ref="G4:H4"/>
    <mergeCell ref="I4:K4"/>
    <mergeCell ref="D3:Q3"/>
    <mergeCell ref="Q47:T47"/>
    <mergeCell ref="R5:T5"/>
    <mergeCell ref="L6:N6"/>
    <mergeCell ref="R6:T6"/>
    <mergeCell ref="O5:Q5"/>
    <mergeCell ref="A7:C7"/>
    <mergeCell ref="O6:Q6"/>
    <mergeCell ref="I5:K5"/>
    <mergeCell ref="Q35:T35"/>
    <mergeCell ref="O13:Q13"/>
    <mergeCell ref="L10:N10"/>
    <mergeCell ref="O10:Q10"/>
    <mergeCell ref="R10:T10"/>
    <mergeCell ref="I7:K7"/>
    <mergeCell ref="O8:Q8"/>
    <mergeCell ref="L7:N7"/>
    <mergeCell ref="O7:Q7"/>
    <mergeCell ref="I17:K17"/>
    <mergeCell ref="Q39:T39"/>
    <mergeCell ref="Q28:T30"/>
    <mergeCell ref="O11:Q11"/>
    <mergeCell ref="R11:T11"/>
    <mergeCell ref="R15:T15"/>
    <mergeCell ref="L11:N11"/>
    <mergeCell ref="R13:T13"/>
    <mergeCell ref="R12:T12"/>
    <mergeCell ref="R14:T14"/>
    <mergeCell ref="E28:F30"/>
    <mergeCell ref="D11:F11"/>
    <mergeCell ref="G31:H31"/>
    <mergeCell ref="O15:Q15"/>
    <mergeCell ref="M28:P30"/>
    <mergeCell ref="M31:P31"/>
    <mergeCell ref="G11:H11"/>
    <mergeCell ref="G28:H30"/>
    <mergeCell ref="L14:N14"/>
    <mergeCell ref="O14:Q14"/>
    <mergeCell ref="A11:C11"/>
    <mergeCell ref="A32:D32"/>
    <mergeCell ref="L13:N13"/>
    <mergeCell ref="I29:J30"/>
    <mergeCell ref="A16:C16"/>
    <mergeCell ref="D16:F16"/>
    <mergeCell ref="K28:L30"/>
    <mergeCell ref="K31:L31"/>
    <mergeCell ref="I9:K9"/>
    <mergeCell ref="E31:F31"/>
    <mergeCell ref="A12:C12"/>
    <mergeCell ref="A13:C13"/>
    <mergeCell ref="D13:F13"/>
    <mergeCell ref="G13:H13"/>
    <mergeCell ref="I13:K13"/>
    <mergeCell ref="G14:H14"/>
    <mergeCell ref="I12:K12"/>
    <mergeCell ref="A10:C10"/>
    <mergeCell ref="L9:N9"/>
    <mergeCell ref="O9:Q9"/>
    <mergeCell ref="L8:N8"/>
    <mergeCell ref="D12:F12"/>
    <mergeCell ref="G8:H8"/>
    <mergeCell ref="G12:H12"/>
    <mergeCell ref="O12:Q12"/>
    <mergeCell ref="I8:K8"/>
    <mergeCell ref="D9:F9"/>
    <mergeCell ref="G9:H9"/>
    <mergeCell ref="G39:H39"/>
    <mergeCell ref="E41:F41"/>
    <mergeCell ref="A40:D40"/>
    <mergeCell ref="R3:T4"/>
    <mergeCell ref="L4:N4"/>
    <mergeCell ref="O4:Q4"/>
    <mergeCell ref="A8:C8"/>
    <mergeCell ref="A9:C9"/>
    <mergeCell ref="D8:F8"/>
    <mergeCell ref="R9:T9"/>
    <mergeCell ref="G16:H16"/>
    <mergeCell ref="Q72:T72"/>
    <mergeCell ref="Q44:T44"/>
    <mergeCell ref="Q46:T46"/>
    <mergeCell ref="I65:L65"/>
    <mergeCell ref="M61:P61"/>
    <mergeCell ref="K41:L41"/>
    <mergeCell ref="M41:P41"/>
    <mergeCell ref="Q41:T41"/>
    <mergeCell ref="M32:P32"/>
    <mergeCell ref="I45:J45"/>
    <mergeCell ref="A74:D74"/>
    <mergeCell ref="E74:F74"/>
    <mergeCell ref="G74:H74"/>
    <mergeCell ref="I74:L74"/>
    <mergeCell ref="M74:P74"/>
    <mergeCell ref="M73:P73"/>
    <mergeCell ref="I66:L66"/>
    <mergeCell ref="M65:P65"/>
    <mergeCell ref="E68:F68"/>
    <mergeCell ref="Q73:T73"/>
    <mergeCell ref="A15:C15"/>
    <mergeCell ref="D15:F15"/>
    <mergeCell ref="G15:H15"/>
    <mergeCell ref="I15:K15"/>
    <mergeCell ref="L15:N15"/>
    <mergeCell ref="A73:D73"/>
    <mergeCell ref="Q42:T42"/>
    <mergeCell ref="M69:P69"/>
    <mergeCell ref="Q69:T69"/>
    <mergeCell ref="A60:D60"/>
    <mergeCell ref="E60:F60"/>
    <mergeCell ref="G60:H60"/>
    <mergeCell ref="G67:H67"/>
    <mergeCell ref="A63:D63"/>
    <mergeCell ref="E63:F63"/>
    <mergeCell ref="G63:H63"/>
    <mergeCell ref="A67:D67"/>
    <mergeCell ref="E66:F66"/>
    <mergeCell ref="E67:F67"/>
    <mergeCell ref="A17:C17"/>
    <mergeCell ref="D17:F17"/>
    <mergeCell ref="A45:D45"/>
    <mergeCell ref="A41:D41"/>
    <mergeCell ref="A31:D31"/>
    <mergeCell ref="A14:C14"/>
    <mergeCell ref="A39:D39"/>
    <mergeCell ref="E39:F39"/>
    <mergeCell ref="A26:J27"/>
    <mergeCell ref="G32:H32"/>
    <mergeCell ref="L17:N17"/>
    <mergeCell ref="O17:Q17"/>
    <mergeCell ref="R17:T17"/>
    <mergeCell ref="A18:C18"/>
    <mergeCell ref="D18:F18"/>
    <mergeCell ref="G18:H18"/>
    <mergeCell ref="I18:K18"/>
    <mergeCell ref="L18:N18"/>
    <mergeCell ref="O18:Q18"/>
    <mergeCell ref="G17:H17"/>
    <mergeCell ref="A48:D48"/>
    <mergeCell ref="E47:F47"/>
    <mergeCell ref="E48:F48"/>
    <mergeCell ref="G47:H47"/>
    <mergeCell ref="G48:H48"/>
    <mergeCell ref="I47:J47"/>
    <mergeCell ref="I48:J48"/>
    <mergeCell ref="G21:H21"/>
    <mergeCell ref="I21:K21"/>
    <mergeCell ref="L21:N21"/>
    <mergeCell ref="O21:Q21"/>
    <mergeCell ref="R18:T18"/>
    <mergeCell ref="A47:D47"/>
    <mergeCell ref="K47:L47"/>
    <mergeCell ref="A46:D46"/>
    <mergeCell ref="E46:F46"/>
    <mergeCell ref="G46:H46"/>
    <mergeCell ref="R21:T21"/>
    <mergeCell ref="A51:D51"/>
    <mergeCell ref="E51:F51"/>
    <mergeCell ref="G51:H51"/>
    <mergeCell ref="I51:J51"/>
    <mergeCell ref="K51:L51"/>
    <mergeCell ref="M51:P51"/>
    <mergeCell ref="Q51:T51"/>
    <mergeCell ref="A21:C21"/>
    <mergeCell ref="D21:F21"/>
    <mergeCell ref="A79:D79"/>
    <mergeCell ref="E79:F79"/>
    <mergeCell ref="G79:H79"/>
    <mergeCell ref="I79:L79"/>
    <mergeCell ref="M79:P79"/>
    <mergeCell ref="Q79:T79"/>
  </mergeCells>
  <printOptions/>
  <pageMargins left="0.984251968503937" right="0.5905511811023623" top="0.58" bottom="0.3937007874015748" header="0.4" footer="0.5118110236220472"/>
  <pageSetup fitToHeight="1" fitToWidth="1" horizontalDpi="600" verticalDpi="600" orientation="portrait" paperSize="9" scale="80" r:id="rId1"/>
  <ignoredErrors>
    <ignoredError sqref="G5:H12"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S183"/>
  <sheetViews>
    <sheetView zoomScalePageLayoutView="0" workbookViewId="0" topLeftCell="A1">
      <selection activeCell="V151" sqref="V151"/>
    </sheetView>
  </sheetViews>
  <sheetFormatPr defaultColWidth="4.25390625" defaultRowHeight="12.75" customHeight="1"/>
  <cols>
    <col min="1" max="4" width="4.25390625" style="0" customWidth="1"/>
    <col min="5" max="5" width="8.375" style="0" customWidth="1"/>
    <col min="6" max="12" width="8.50390625" style="0" customWidth="1"/>
  </cols>
  <sheetData>
    <row r="1" spans="1:12" ht="12.75" customHeight="1">
      <c r="A1" s="874" t="s">
        <v>205</v>
      </c>
      <c r="B1" s="874"/>
      <c r="C1" s="874"/>
      <c r="D1" s="874"/>
      <c r="E1" s="874"/>
      <c r="F1" s="874"/>
      <c r="G1" s="874"/>
      <c r="H1" s="874"/>
      <c r="I1" s="874"/>
      <c r="J1" s="1"/>
      <c r="K1" s="1"/>
      <c r="L1" s="1"/>
    </row>
    <row r="2" spans="1:12" ht="14.25" customHeight="1" thickBot="1">
      <c r="A2" s="874"/>
      <c r="B2" s="874"/>
      <c r="C2" s="874"/>
      <c r="D2" s="874"/>
      <c r="E2" s="874"/>
      <c r="F2" s="874"/>
      <c r="G2" s="874"/>
      <c r="H2" s="874"/>
      <c r="I2" s="874"/>
      <c r="K2" s="168"/>
      <c r="L2" s="428" t="s">
        <v>127</v>
      </c>
    </row>
    <row r="3" spans="1:12" ht="12.75" customHeight="1" thickTop="1">
      <c r="A3" s="1190" t="s">
        <v>330</v>
      </c>
      <c r="B3" s="1190"/>
      <c r="C3" s="1190"/>
      <c r="D3" s="1191"/>
      <c r="E3" s="1192" t="s">
        <v>206</v>
      </c>
      <c r="F3" s="1193"/>
      <c r="G3" s="1193"/>
      <c r="H3" s="1193"/>
      <c r="I3" s="1193"/>
      <c r="J3" s="1193"/>
      <c r="K3" s="1193"/>
      <c r="L3" s="1193"/>
    </row>
    <row r="4" spans="1:12" ht="12.75" customHeight="1">
      <c r="A4" s="416"/>
      <c r="B4" s="404"/>
      <c r="C4" s="416"/>
      <c r="D4" s="417"/>
      <c r="E4" s="1194" t="s">
        <v>207</v>
      </c>
      <c r="F4" s="1176" t="s">
        <v>208</v>
      </c>
      <c r="G4" s="1176" t="s">
        <v>209</v>
      </c>
      <c r="H4" s="1186" t="s">
        <v>210</v>
      </c>
      <c r="I4" s="1187"/>
      <c r="J4" s="1185" t="s">
        <v>211</v>
      </c>
      <c r="K4" s="935" t="s">
        <v>212</v>
      </c>
      <c r="L4" s="467" t="s">
        <v>415</v>
      </c>
    </row>
    <row r="5" spans="1:12" ht="12.75" customHeight="1">
      <c r="A5" s="1179" t="s">
        <v>380</v>
      </c>
      <c r="B5" s="1179"/>
      <c r="C5" s="1179"/>
      <c r="D5" s="1177"/>
      <c r="E5" s="1195"/>
      <c r="F5" s="1176"/>
      <c r="G5" s="1176"/>
      <c r="H5" s="176" t="s">
        <v>416</v>
      </c>
      <c r="I5" s="176" t="s">
        <v>417</v>
      </c>
      <c r="J5" s="1185"/>
      <c r="K5" s="936"/>
      <c r="L5" s="468" t="s">
        <v>771</v>
      </c>
    </row>
    <row r="6" spans="1:12" ht="12.75" customHeight="1" hidden="1">
      <c r="A6" s="868" t="s">
        <v>492</v>
      </c>
      <c r="B6" s="868"/>
      <c r="C6" s="868"/>
      <c r="D6" s="868"/>
      <c r="E6" s="177">
        <v>26443</v>
      </c>
      <c r="F6" s="178">
        <v>4292</v>
      </c>
      <c r="G6" s="14">
        <v>110</v>
      </c>
      <c r="H6" s="177">
        <v>6232</v>
      </c>
      <c r="I6" s="177">
        <v>14538</v>
      </c>
      <c r="J6" s="177">
        <v>685</v>
      </c>
      <c r="K6" s="14">
        <v>106</v>
      </c>
      <c r="L6" s="177">
        <v>480</v>
      </c>
    </row>
    <row r="7" spans="1:12" ht="12.75" customHeight="1" hidden="1">
      <c r="A7" s="868" t="s">
        <v>493</v>
      </c>
      <c r="B7" s="868"/>
      <c r="C7" s="868"/>
      <c r="D7" s="868"/>
      <c r="E7" s="177">
        <v>26506</v>
      </c>
      <c r="F7" s="179">
        <v>4138</v>
      </c>
      <c r="G7" s="14">
        <v>110</v>
      </c>
      <c r="H7" s="177">
        <v>6574</v>
      </c>
      <c r="I7" s="177">
        <v>14366</v>
      </c>
      <c r="J7" s="177">
        <v>675</v>
      </c>
      <c r="K7" s="14">
        <v>106</v>
      </c>
      <c r="L7" s="177">
        <v>537</v>
      </c>
    </row>
    <row r="8" spans="1:12" ht="12.75" customHeight="1" hidden="1">
      <c r="A8" s="868" t="s">
        <v>390</v>
      </c>
      <c r="B8" s="868"/>
      <c r="C8" s="868"/>
      <c r="D8" s="868"/>
      <c r="E8" s="177">
        <v>26451</v>
      </c>
      <c r="F8" s="179">
        <v>3970</v>
      </c>
      <c r="G8" s="14">
        <v>117</v>
      </c>
      <c r="H8" s="177">
        <v>6840</v>
      </c>
      <c r="I8" s="177">
        <v>14183</v>
      </c>
      <c r="J8" s="177">
        <v>666</v>
      </c>
      <c r="K8" s="14">
        <v>104</v>
      </c>
      <c r="L8" s="177">
        <v>571</v>
      </c>
    </row>
    <row r="9" spans="1:12" ht="12.75" customHeight="1" hidden="1">
      <c r="A9" s="868" t="s">
        <v>495</v>
      </c>
      <c r="B9" s="868"/>
      <c r="C9" s="868"/>
      <c r="D9" s="868"/>
      <c r="E9" s="177">
        <v>26598</v>
      </c>
      <c r="F9" s="179">
        <v>3891</v>
      </c>
      <c r="G9" s="14">
        <v>109</v>
      </c>
      <c r="H9" s="177">
        <v>7053</v>
      </c>
      <c r="I9" s="177">
        <v>14151</v>
      </c>
      <c r="J9" s="177">
        <v>679</v>
      </c>
      <c r="K9" s="14">
        <v>105</v>
      </c>
      <c r="L9" s="177">
        <v>610</v>
      </c>
    </row>
    <row r="10" spans="1:12" ht="12.75" customHeight="1" hidden="1">
      <c r="A10" s="868" t="s">
        <v>442</v>
      </c>
      <c r="B10" s="868"/>
      <c r="C10" s="868"/>
      <c r="D10" s="868"/>
      <c r="E10" s="177">
        <v>26507</v>
      </c>
      <c r="F10" s="179">
        <v>3870</v>
      </c>
      <c r="G10" s="14">
        <v>110</v>
      </c>
      <c r="H10" s="177">
        <v>7118</v>
      </c>
      <c r="I10" s="177">
        <v>14011</v>
      </c>
      <c r="J10" s="177">
        <v>647</v>
      </c>
      <c r="K10" s="14">
        <v>106</v>
      </c>
      <c r="L10" s="177">
        <v>624</v>
      </c>
    </row>
    <row r="11" spans="1:12" ht="12.75" customHeight="1" hidden="1">
      <c r="A11" s="868" t="s">
        <v>647</v>
      </c>
      <c r="B11" s="868"/>
      <c r="C11" s="868"/>
      <c r="D11" s="868"/>
      <c r="E11" s="177">
        <v>26285</v>
      </c>
      <c r="F11" s="179">
        <v>3850</v>
      </c>
      <c r="G11" s="14">
        <v>107</v>
      </c>
      <c r="H11" s="177">
        <v>7107</v>
      </c>
      <c r="I11" s="177">
        <v>13792</v>
      </c>
      <c r="J11" s="177">
        <v>656</v>
      </c>
      <c r="K11" s="14">
        <v>108</v>
      </c>
      <c r="L11" s="177">
        <v>665</v>
      </c>
    </row>
    <row r="12" spans="1:12" ht="12.75" customHeight="1">
      <c r="A12" s="868" t="s">
        <v>667</v>
      </c>
      <c r="B12" s="868"/>
      <c r="C12" s="868"/>
      <c r="D12" s="868"/>
      <c r="E12" s="177">
        <v>25818</v>
      </c>
      <c r="F12" s="179">
        <v>3723</v>
      </c>
      <c r="G12" s="14">
        <v>109</v>
      </c>
      <c r="H12" s="177">
        <v>7127</v>
      </c>
      <c r="I12" s="177">
        <v>13435</v>
      </c>
      <c r="J12" s="177">
        <v>647</v>
      </c>
      <c r="K12" s="14">
        <v>108</v>
      </c>
      <c r="L12" s="177">
        <v>669</v>
      </c>
    </row>
    <row r="13" spans="1:12" ht="12.75" customHeight="1">
      <c r="A13" s="868" t="s">
        <v>690</v>
      </c>
      <c r="B13" s="868"/>
      <c r="C13" s="868"/>
      <c r="D13" s="868"/>
      <c r="E13" s="177">
        <v>25533</v>
      </c>
      <c r="F13" s="179">
        <v>3723</v>
      </c>
      <c r="G13" s="14">
        <v>108</v>
      </c>
      <c r="H13" s="177">
        <v>7136</v>
      </c>
      <c r="I13" s="177">
        <v>13166</v>
      </c>
      <c r="J13" s="177">
        <v>598</v>
      </c>
      <c r="K13" s="14">
        <v>106</v>
      </c>
      <c r="L13" s="177">
        <v>696</v>
      </c>
    </row>
    <row r="14" spans="1:12" ht="12.75" customHeight="1">
      <c r="A14" s="868" t="s">
        <v>115</v>
      </c>
      <c r="B14" s="868"/>
      <c r="C14" s="868"/>
      <c r="D14" s="868"/>
      <c r="E14" s="177">
        <v>25225</v>
      </c>
      <c r="F14" s="179">
        <v>3625</v>
      </c>
      <c r="G14" s="14">
        <v>110</v>
      </c>
      <c r="H14" s="177">
        <v>7141</v>
      </c>
      <c r="I14" s="177">
        <v>12929</v>
      </c>
      <c r="J14" s="177">
        <v>587</v>
      </c>
      <c r="K14" s="14">
        <v>106</v>
      </c>
      <c r="L14" s="177">
        <v>727</v>
      </c>
    </row>
    <row r="15" spans="1:12" ht="12.75" customHeight="1">
      <c r="A15" s="868" t="s">
        <v>767</v>
      </c>
      <c r="B15" s="868"/>
      <c r="C15" s="868"/>
      <c r="D15" s="868"/>
      <c r="E15" s="177">
        <v>25091</v>
      </c>
      <c r="F15" s="179">
        <v>3478</v>
      </c>
      <c r="G15" s="14">
        <v>107</v>
      </c>
      <c r="H15" s="177">
        <v>7325</v>
      </c>
      <c r="I15" s="177">
        <v>12724</v>
      </c>
      <c r="J15" s="177">
        <v>583</v>
      </c>
      <c r="K15" s="14">
        <v>103</v>
      </c>
      <c r="L15" s="177">
        <v>771</v>
      </c>
    </row>
    <row r="16" spans="1:12" ht="12.75" customHeight="1">
      <c r="A16" s="868" t="s">
        <v>794</v>
      </c>
      <c r="B16" s="868"/>
      <c r="C16" s="868"/>
      <c r="D16" s="868"/>
      <c r="E16" s="177">
        <v>24862</v>
      </c>
      <c r="F16" s="179">
        <v>3315</v>
      </c>
      <c r="G16" s="14">
        <v>103</v>
      </c>
      <c r="H16" s="177">
        <v>7468</v>
      </c>
      <c r="I16" s="177">
        <v>12538</v>
      </c>
      <c r="J16" s="177">
        <v>564</v>
      </c>
      <c r="K16" s="14">
        <v>101</v>
      </c>
      <c r="L16" s="177">
        <v>773</v>
      </c>
    </row>
    <row r="17" spans="1:19" ht="12.75" customHeight="1">
      <c r="A17" s="868" t="s">
        <v>986</v>
      </c>
      <c r="B17" s="868"/>
      <c r="C17" s="868"/>
      <c r="D17" s="868"/>
      <c r="E17" s="177">
        <v>24737</v>
      </c>
      <c r="F17" s="179">
        <v>3271</v>
      </c>
      <c r="G17" s="14">
        <v>101</v>
      </c>
      <c r="H17" s="177">
        <v>7635</v>
      </c>
      <c r="I17" s="177">
        <v>12275</v>
      </c>
      <c r="J17" s="177">
        <v>556</v>
      </c>
      <c r="K17" s="14">
        <v>101</v>
      </c>
      <c r="L17" s="177">
        <v>798</v>
      </c>
      <c r="S17" s="1"/>
    </row>
    <row r="18" spans="1:12" ht="12.75" customHeight="1">
      <c r="A18" s="868" t="s">
        <v>1002</v>
      </c>
      <c r="B18" s="868"/>
      <c r="C18" s="868"/>
      <c r="D18" s="868"/>
      <c r="E18" s="177">
        <v>24565</v>
      </c>
      <c r="F18" s="179">
        <v>3251</v>
      </c>
      <c r="G18" s="14">
        <v>101</v>
      </c>
      <c r="H18" s="177">
        <v>7834</v>
      </c>
      <c r="I18" s="177">
        <v>11908</v>
      </c>
      <c r="J18" s="177">
        <v>557</v>
      </c>
      <c r="K18" s="14">
        <v>102</v>
      </c>
      <c r="L18" s="177">
        <v>812</v>
      </c>
    </row>
    <row r="19" spans="1:12" ht="12.75" customHeight="1">
      <c r="A19" s="868" t="s">
        <v>1023</v>
      </c>
      <c r="B19" s="868"/>
      <c r="C19" s="868"/>
      <c r="D19" s="868"/>
      <c r="E19" s="177">
        <v>24357</v>
      </c>
      <c r="F19" s="179">
        <v>3260</v>
      </c>
      <c r="G19" s="14">
        <v>103</v>
      </c>
      <c r="H19" s="177">
        <v>7868</v>
      </c>
      <c r="I19" s="177">
        <v>11617</v>
      </c>
      <c r="J19" s="177">
        <v>563</v>
      </c>
      <c r="K19" s="14">
        <v>105</v>
      </c>
      <c r="L19" s="177">
        <v>841</v>
      </c>
    </row>
    <row r="20" spans="1:12" ht="12.75" customHeight="1">
      <c r="A20" s="868" t="s">
        <v>1039</v>
      </c>
      <c r="B20" s="868"/>
      <c r="C20" s="868"/>
      <c r="D20" s="868"/>
      <c r="E20" s="537">
        <v>24268</v>
      </c>
      <c r="F20" s="177">
        <v>3241</v>
      </c>
      <c r="G20" s="14">
        <v>102</v>
      </c>
      <c r="H20" s="177">
        <v>7990</v>
      </c>
      <c r="I20" s="177">
        <v>11439</v>
      </c>
      <c r="J20" s="177">
        <v>552</v>
      </c>
      <c r="K20" s="14">
        <v>108</v>
      </c>
      <c r="L20" s="177">
        <v>836</v>
      </c>
    </row>
    <row r="21" spans="1:12" ht="12.75" customHeight="1">
      <c r="A21" s="868" t="s">
        <v>1064</v>
      </c>
      <c r="B21" s="868"/>
      <c r="C21" s="868"/>
      <c r="D21" s="868"/>
      <c r="E21" s="537">
        <v>24346</v>
      </c>
      <c r="F21" s="177">
        <v>3274</v>
      </c>
      <c r="G21" s="14">
        <v>101</v>
      </c>
      <c r="H21" s="177">
        <v>8255</v>
      </c>
      <c r="I21" s="177">
        <v>11196</v>
      </c>
      <c r="J21" s="177">
        <v>563</v>
      </c>
      <c r="K21" s="14">
        <v>108</v>
      </c>
      <c r="L21" s="177">
        <v>849</v>
      </c>
    </row>
    <row r="22" spans="1:12" ht="12.75" customHeight="1">
      <c r="A22" s="868" t="s">
        <v>1080</v>
      </c>
      <c r="B22" s="868"/>
      <c r="C22" s="868"/>
      <c r="D22" s="868"/>
      <c r="E22" s="537">
        <v>24217</v>
      </c>
      <c r="F22" s="177">
        <v>3233</v>
      </c>
      <c r="G22" s="14">
        <v>103</v>
      </c>
      <c r="H22" s="177">
        <v>8443</v>
      </c>
      <c r="I22" s="177">
        <v>10917</v>
      </c>
      <c r="J22" s="177">
        <v>566</v>
      </c>
      <c r="K22" s="14">
        <v>111</v>
      </c>
      <c r="L22" s="177">
        <v>844</v>
      </c>
    </row>
    <row r="23" spans="1:12" ht="12.75" customHeight="1">
      <c r="A23" s="868" t="s">
        <v>1088</v>
      </c>
      <c r="B23" s="868"/>
      <c r="C23" s="868"/>
      <c r="D23" s="868"/>
      <c r="E23" s="537">
        <v>24085</v>
      </c>
      <c r="F23" s="177">
        <v>3179</v>
      </c>
      <c r="G23" s="14">
        <v>99</v>
      </c>
      <c r="H23" s="177">
        <v>8669</v>
      </c>
      <c r="I23" s="177">
        <v>10604</v>
      </c>
      <c r="J23" s="177">
        <v>574</v>
      </c>
      <c r="K23" s="14">
        <v>111</v>
      </c>
      <c r="L23" s="177">
        <v>849</v>
      </c>
    </row>
    <row r="24" spans="1:12" ht="12.75" customHeight="1">
      <c r="A24" s="868" t="s">
        <v>1096</v>
      </c>
      <c r="B24" s="868"/>
      <c r="C24" s="868"/>
      <c r="D24" s="868"/>
      <c r="E24" s="537">
        <v>23759</v>
      </c>
      <c r="F24" s="177">
        <v>3226</v>
      </c>
      <c r="G24" s="14">
        <v>81</v>
      </c>
      <c r="H24" s="177">
        <v>9048</v>
      </c>
      <c r="I24" s="177">
        <v>9827</v>
      </c>
      <c r="J24" s="177">
        <v>589</v>
      </c>
      <c r="K24" s="14">
        <v>112</v>
      </c>
      <c r="L24" s="177">
        <v>876</v>
      </c>
    </row>
    <row r="25" spans="1:12" ht="12.75" customHeight="1">
      <c r="A25" s="868" t="s">
        <v>1104</v>
      </c>
      <c r="B25" s="868"/>
      <c r="C25" s="868"/>
      <c r="D25" s="868"/>
      <c r="E25" s="537">
        <v>23759</v>
      </c>
      <c r="F25" s="177">
        <v>3226</v>
      </c>
      <c r="G25" s="14">
        <v>81</v>
      </c>
      <c r="H25" s="177">
        <v>9048</v>
      </c>
      <c r="I25" s="177">
        <v>9827</v>
      </c>
      <c r="J25" s="177">
        <v>589</v>
      </c>
      <c r="K25" s="14">
        <v>112</v>
      </c>
      <c r="L25" s="177">
        <v>876</v>
      </c>
    </row>
    <row r="26" spans="1:12" ht="12.75" customHeight="1">
      <c r="A26" s="868" t="s">
        <v>1166</v>
      </c>
      <c r="B26" s="868"/>
      <c r="C26" s="868"/>
      <c r="D26" s="868"/>
      <c r="E26" s="537">
        <v>23704</v>
      </c>
      <c r="F26" s="177">
        <v>3236</v>
      </c>
      <c r="G26" s="14">
        <v>83</v>
      </c>
      <c r="H26" s="177">
        <v>9175</v>
      </c>
      <c r="I26" s="177">
        <v>9531</v>
      </c>
      <c r="J26" s="177">
        <v>609</v>
      </c>
      <c r="K26" s="14">
        <v>112</v>
      </c>
      <c r="L26" s="177">
        <v>958</v>
      </c>
    </row>
    <row r="27" spans="1:12" ht="12.75" customHeight="1" thickBot="1">
      <c r="A27" s="868" t="s">
        <v>1187</v>
      </c>
      <c r="B27" s="868"/>
      <c r="C27" s="868"/>
      <c r="D27" s="868"/>
      <c r="E27" s="537">
        <v>23547</v>
      </c>
      <c r="F27" s="177">
        <v>3236</v>
      </c>
      <c r="G27" s="14">
        <v>80</v>
      </c>
      <c r="H27" s="177">
        <v>9193</v>
      </c>
      <c r="I27" s="177">
        <v>9312</v>
      </c>
      <c r="J27" s="177">
        <v>606</v>
      </c>
      <c r="K27" s="14">
        <v>113</v>
      </c>
      <c r="L27" s="177">
        <v>1007</v>
      </c>
    </row>
    <row r="28" spans="1:12" ht="12.75" customHeight="1" hidden="1" thickBot="1">
      <c r="A28" s="868" t="s">
        <v>1104</v>
      </c>
      <c r="B28" s="868"/>
      <c r="C28" s="868"/>
      <c r="D28" s="868"/>
      <c r="E28" s="537">
        <v>23759</v>
      </c>
      <c r="F28" s="177">
        <v>3179</v>
      </c>
      <c r="G28" s="14">
        <v>99</v>
      </c>
      <c r="H28" s="177">
        <v>8669</v>
      </c>
      <c r="I28" s="177">
        <v>10604</v>
      </c>
      <c r="J28" s="177">
        <v>574</v>
      </c>
      <c r="K28" s="14">
        <v>111</v>
      </c>
      <c r="L28" s="177">
        <v>849</v>
      </c>
    </row>
    <row r="29" spans="1:12" ht="12.75" customHeight="1">
      <c r="A29" s="486"/>
      <c r="B29" s="487"/>
      <c r="C29" s="487"/>
      <c r="D29" s="487"/>
      <c r="E29" s="488"/>
      <c r="F29" s="489"/>
      <c r="G29" s="489"/>
      <c r="H29" s="489"/>
      <c r="I29" s="488"/>
      <c r="J29" s="1173" t="s">
        <v>627</v>
      </c>
      <c r="K29" s="1173"/>
      <c r="L29" s="1173"/>
    </row>
    <row r="30" spans="1:12" ht="12.75" customHeight="1">
      <c r="A30" s="485"/>
      <c r="B30" s="61"/>
      <c r="C30" s="61"/>
      <c r="D30" s="61"/>
      <c r="E30" s="62"/>
      <c r="F30" s="11"/>
      <c r="G30" s="11"/>
      <c r="H30" s="11"/>
      <c r="I30" s="62"/>
      <c r="J30" s="32"/>
      <c r="K30" s="32"/>
      <c r="L30" s="32"/>
    </row>
    <row r="31" spans="1:12" ht="12.75" customHeight="1">
      <c r="A31" s="874" t="s">
        <v>418</v>
      </c>
      <c r="B31" s="874"/>
      <c r="C31" s="874"/>
      <c r="D31" s="874"/>
      <c r="E31" s="874"/>
      <c r="F31" s="874"/>
      <c r="G31" s="874"/>
      <c r="H31" s="874"/>
      <c r="I31" s="874"/>
      <c r="J31" s="1"/>
      <c r="K31" s="1"/>
      <c r="L31" s="1"/>
    </row>
    <row r="32" spans="1:12" ht="15.75" customHeight="1" thickBot="1">
      <c r="A32" s="874"/>
      <c r="B32" s="874"/>
      <c r="C32" s="874"/>
      <c r="D32" s="874"/>
      <c r="E32" s="874"/>
      <c r="F32" s="874"/>
      <c r="G32" s="874"/>
      <c r="H32" s="874"/>
      <c r="I32" s="874"/>
      <c r="K32" s="168"/>
      <c r="L32" s="428" t="s">
        <v>127</v>
      </c>
    </row>
    <row r="33" spans="1:12" ht="12.75" customHeight="1" thickTop="1">
      <c r="A33" s="1190" t="s">
        <v>330</v>
      </c>
      <c r="B33" s="1190"/>
      <c r="C33" s="1190"/>
      <c r="D33" s="1191"/>
      <c r="E33" s="1188" t="s">
        <v>419</v>
      </c>
      <c r="F33" s="1189"/>
      <c r="G33" s="1189"/>
      <c r="H33" s="1189"/>
      <c r="I33" s="1189"/>
      <c r="J33" s="1189"/>
      <c r="K33" s="1189"/>
      <c r="L33" s="1180" t="s">
        <v>420</v>
      </c>
    </row>
    <row r="34" spans="1:12" ht="12.75" customHeight="1">
      <c r="A34" s="416"/>
      <c r="B34" s="416"/>
      <c r="C34" s="416"/>
      <c r="D34" s="417"/>
      <c r="E34" s="1182" t="s">
        <v>207</v>
      </c>
      <c r="F34" s="935" t="s">
        <v>421</v>
      </c>
      <c r="G34" s="1157"/>
      <c r="H34" s="1157"/>
      <c r="I34" s="1176" t="s">
        <v>210</v>
      </c>
      <c r="J34" s="1185" t="s">
        <v>422</v>
      </c>
      <c r="K34" s="457" t="s">
        <v>423</v>
      </c>
      <c r="L34" s="1181"/>
    </row>
    <row r="35" spans="1:12" ht="12.75" customHeight="1">
      <c r="A35" s="1179" t="s">
        <v>380</v>
      </c>
      <c r="B35" s="1179"/>
      <c r="C35" s="1179"/>
      <c r="D35" s="1177"/>
      <c r="E35" s="1183"/>
      <c r="F35" s="176" t="s">
        <v>424</v>
      </c>
      <c r="G35" s="176" t="s">
        <v>425</v>
      </c>
      <c r="H35" s="180" t="s">
        <v>426</v>
      </c>
      <c r="I35" s="1176"/>
      <c r="J35" s="1185"/>
      <c r="K35" s="458" t="s">
        <v>123</v>
      </c>
      <c r="L35" s="468" t="s">
        <v>124</v>
      </c>
    </row>
    <row r="36" spans="1:12" ht="12.75" customHeight="1" hidden="1">
      <c r="A36" s="868" t="s">
        <v>492</v>
      </c>
      <c r="B36" s="868"/>
      <c r="C36" s="868"/>
      <c r="D36" s="868"/>
      <c r="E36" s="177">
        <v>20223</v>
      </c>
      <c r="F36" s="178">
        <v>6517</v>
      </c>
      <c r="G36" s="14">
        <v>4605</v>
      </c>
      <c r="H36" s="177" t="s">
        <v>487</v>
      </c>
      <c r="I36" s="177">
        <v>8659</v>
      </c>
      <c r="J36" s="177">
        <v>34</v>
      </c>
      <c r="K36" s="14">
        <v>408</v>
      </c>
      <c r="L36" s="177">
        <v>5773</v>
      </c>
    </row>
    <row r="37" spans="1:12" ht="12.75" customHeight="1" hidden="1">
      <c r="A37" s="868" t="s">
        <v>493</v>
      </c>
      <c r="B37" s="868"/>
      <c r="C37" s="868"/>
      <c r="D37" s="868"/>
      <c r="E37" s="177">
        <v>20767</v>
      </c>
      <c r="F37" s="179">
        <v>6556</v>
      </c>
      <c r="G37" s="14">
        <v>4396</v>
      </c>
      <c r="H37" s="177" t="s">
        <v>487</v>
      </c>
      <c r="I37" s="177">
        <v>9355</v>
      </c>
      <c r="J37" s="177">
        <v>43</v>
      </c>
      <c r="K37" s="14">
        <v>417</v>
      </c>
      <c r="L37" s="177">
        <v>5508</v>
      </c>
    </row>
    <row r="38" spans="1:12" ht="12.75" customHeight="1" hidden="1">
      <c r="A38" s="868" t="s">
        <v>390</v>
      </c>
      <c r="B38" s="868"/>
      <c r="C38" s="868"/>
      <c r="D38" s="868"/>
      <c r="E38" s="177">
        <v>21330</v>
      </c>
      <c r="F38" s="179">
        <v>6639</v>
      </c>
      <c r="G38" s="14">
        <v>4254</v>
      </c>
      <c r="H38" s="177" t="s">
        <v>487</v>
      </c>
      <c r="I38" s="177">
        <v>9973</v>
      </c>
      <c r="J38" s="177">
        <v>46</v>
      </c>
      <c r="K38" s="14">
        <v>418</v>
      </c>
      <c r="L38" s="177">
        <v>5289</v>
      </c>
    </row>
    <row r="39" spans="1:12" ht="12.75" customHeight="1" hidden="1">
      <c r="A39" s="868" t="s">
        <v>495</v>
      </c>
      <c r="B39" s="868"/>
      <c r="C39" s="868"/>
      <c r="D39" s="868"/>
      <c r="E39" s="177">
        <v>21988</v>
      </c>
      <c r="F39" s="179">
        <v>6687</v>
      </c>
      <c r="G39" s="14">
        <v>4121</v>
      </c>
      <c r="H39" s="177" t="s">
        <v>487</v>
      </c>
      <c r="I39" s="177">
        <v>10695</v>
      </c>
      <c r="J39" s="177">
        <v>46</v>
      </c>
      <c r="K39" s="14">
        <v>439</v>
      </c>
      <c r="L39" s="177">
        <v>5103</v>
      </c>
    </row>
    <row r="40" spans="1:12" ht="12.75" customHeight="1" hidden="1">
      <c r="A40" s="868" t="s">
        <v>442</v>
      </c>
      <c r="B40" s="868"/>
      <c r="C40" s="868"/>
      <c r="D40" s="868"/>
      <c r="E40" s="177">
        <v>22681</v>
      </c>
      <c r="F40" s="179">
        <v>6737</v>
      </c>
      <c r="G40" s="14">
        <v>4000</v>
      </c>
      <c r="H40" s="177" t="s">
        <v>487</v>
      </c>
      <c r="I40" s="177">
        <v>11415</v>
      </c>
      <c r="J40" s="177">
        <v>53</v>
      </c>
      <c r="K40" s="14">
        <v>476</v>
      </c>
      <c r="L40" s="177">
        <v>4918</v>
      </c>
    </row>
    <row r="41" spans="1:12" ht="12.75" customHeight="1" hidden="1">
      <c r="A41" s="868" t="s">
        <v>647</v>
      </c>
      <c r="B41" s="868"/>
      <c r="C41" s="868"/>
      <c r="D41" s="868"/>
      <c r="E41" s="177">
        <v>23290</v>
      </c>
      <c r="F41" s="179">
        <v>6697</v>
      </c>
      <c r="G41" s="14">
        <v>3839</v>
      </c>
      <c r="H41" s="177" t="s">
        <v>152</v>
      </c>
      <c r="I41" s="177">
        <v>12204</v>
      </c>
      <c r="J41" s="177">
        <v>61</v>
      </c>
      <c r="K41" s="14">
        <v>489</v>
      </c>
      <c r="L41" s="177">
        <v>4754</v>
      </c>
    </row>
    <row r="42" spans="1:12" ht="12.75" customHeight="1">
      <c r="A42" s="868" t="s">
        <v>667</v>
      </c>
      <c r="B42" s="868"/>
      <c r="C42" s="868"/>
      <c r="D42" s="868"/>
      <c r="E42" s="177">
        <v>23634</v>
      </c>
      <c r="F42" s="179">
        <v>6635</v>
      </c>
      <c r="G42" s="14">
        <v>3685</v>
      </c>
      <c r="H42" s="177" t="s">
        <v>152</v>
      </c>
      <c r="I42" s="177">
        <v>12734</v>
      </c>
      <c r="J42" s="177">
        <v>67</v>
      </c>
      <c r="K42" s="14">
        <v>513</v>
      </c>
      <c r="L42" s="177">
        <v>4598</v>
      </c>
    </row>
    <row r="43" spans="1:12" ht="12.75" customHeight="1">
      <c r="A43" s="868" t="s">
        <v>690</v>
      </c>
      <c r="B43" s="868"/>
      <c r="C43" s="868"/>
      <c r="D43" s="868"/>
      <c r="E43" s="177">
        <v>24322</v>
      </c>
      <c r="F43" s="179">
        <v>6639</v>
      </c>
      <c r="G43" s="14">
        <v>3539</v>
      </c>
      <c r="H43" s="177" t="s">
        <v>688</v>
      </c>
      <c r="I43" s="177">
        <v>13516</v>
      </c>
      <c r="J43" s="177">
        <v>78</v>
      </c>
      <c r="K43" s="14">
        <v>550</v>
      </c>
      <c r="L43" s="177">
        <v>4475</v>
      </c>
    </row>
    <row r="44" spans="1:12" ht="12.75" customHeight="1">
      <c r="A44" s="868" t="s">
        <v>115</v>
      </c>
      <c r="B44" s="868"/>
      <c r="C44" s="868"/>
      <c r="D44" s="868"/>
      <c r="E44" s="177">
        <v>24835</v>
      </c>
      <c r="F44" s="179">
        <v>6617</v>
      </c>
      <c r="G44" s="14">
        <v>3460</v>
      </c>
      <c r="H44" s="177" t="s">
        <v>688</v>
      </c>
      <c r="I44" s="177">
        <v>14098</v>
      </c>
      <c r="J44" s="177">
        <v>84</v>
      </c>
      <c r="K44" s="14">
        <v>576</v>
      </c>
      <c r="L44" s="177">
        <v>4358</v>
      </c>
    </row>
    <row r="45" spans="1:12" ht="12.75" customHeight="1">
      <c r="A45" s="868" t="s">
        <v>767</v>
      </c>
      <c r="B45" s="868"/>
      <c r="C45" s="868"/>
      <c r="D45" s="868"/>
      <c r="E45" s="177">
        <v>25076</v>
      </c>
      <c r="F45" s="179">
        <v>6575</v>
      </c>
      <c r="G45" s="14">
        <v>3372</v>
      </c>
      <c r="H45" s="177" t="s">
        <v>796</v>
      </c>
      <c r="I45" s="177">
        <v>14465</v>
      </c>
      <c r="J45" s="177">
        <v>94</v>
      </c>
      <c r="K45" s="14">
        <v>570</v>
      </c>
      <c r="L45" s="177">
        <v>4198</v>
      </c>
    </row>
    <row r="46" spans="1:12" ht="12.75" customHeight="1">
      <c r="A46" s="868" t="s">
        <v>794</v>
      </c>
      <c r="B46" s="868"/>
      <c r="C46" s="868"/>
      <c r="D46" s="868"/>
      <c r="E46" s="177">
        <v>25452</v>
      </c>
      <c r="F46" s="179">
        <v>6607</v>
      </c>
      <c r="G46" s="14">
        <v>3266</v>
      </c>
      <c r="H46" s="177" t="s">
        <v>796</v>
      </c>
      <c r="I46" s="177">
        <v>14918</v>
      </c>
      <c r="J46" s="177">
        <v>101</v>
      </c>
      <c r="K46" s="14">
        <v>560</v>
      </c>
      <c r="L46" s="177">
        <v>4027</v>
      </c>
    </row>
    <row r="47" spans="1:12" ht="12.75" customHeight="1">
      <c r="A47" s="868" t="s">
        <v>986</v>
      </c>
      <c r="B47" s="868"/>
      <c r="C47" s="868"/>
      <c r="D47" s="868"/>
      <c r="E47" s="177">
        <v>25818</v>
      </c>
      <c r="F47" s="179">
        <v>6627</v>
      </c>
      <c r="G47" s="14">
        <v>3197</v>
      </c>
      <c r="H47" s="177" t="s">
        <v>988</v>
      </c>
      <c r="I47" s="177">
        <v>15325</v>
      </c>
      <c r="J47" s="177">
        <v>101</v>
      </c>
      <c r="K47" s="14">
        <v>568</v>
      </c>
      <c r="L47" s="177">
        <v>3908</v>
      </c>
    </row>
    <row r="48" spans="1:12" ht="12.75" customHeight="1">
      <c r="A48" s="868" t="s">
        <v>1002</v>
      </c>
      <c r="B48" s="868"/>
      <c r="C48" s="868"/>
      <c r="D48" s="868"/>
      <c r="E48" s="177">
        <v>26403</v>
      </c>
      <c r="F48" s="179">
        <v>6596</v>
      </c>
      <c r="G48" s="14">
        <v>3106</v>
      </c>
      <c r="H48" s="177" t="s">
        <v>152</v>
      </c>
      <c r="I48" s="177">
        <v>16025</v>
      </c>
      <c r="J48" s="177">
        <v>103</v>
      </c>
      <c r="K48" s="14">
        <v>573</v>
      </c>
      <c r="L48" s="177">
        <v>3770</v>
      </c>
    </row>
    <row r="49" spans="1:12" ht="12.75" customHeight="1">
      <c r="A49" s="868" t="s">
        <v>1023</v>
      </c>
      <c r="B49" s="868"/>
      <c r="C49" s="868"/>
      <c r="D49" s="868"/>
      <c r="E49" s="537">
        <v>27017</v>
      </c>
      <c r="F49" s="177">
        <v>6518</v>
      </c>
      <c r="G49" s="14">
        <v>3011</v>
      </c>
      <c r="H49" s="177" t="s">
        <v>152</v>
      </c>
      <c r="I49" s="177">
        <v>16808</v>
      </c>
      <c r="J49" s="177">
        <v>108</v>
      </c>
      <c r="K49" s="14">
        <v>572</v>
      </c>
      <c r="L49" s="177">
        <v>3649</v>
      </c>
    </row>
    <row r="50" spans="1:12" ht="12.75" customHeight="1">
      <c r="A50" s="868" t="s">
        <v>1039</v>
      </c>
      <c r="B50" s="868"/>
      <c r="C50" s="868"/>
      <c r="D50" s="868"/>
      <c r="E50" s="537">
        <v>26976</v>
      </c>
      <c r="F50" s="177">
        <v>6495</v>
      </c>
      <c r="G50" s="14">
        <v>2907</v>
      </c>
      <c r="H50" s="177" t="s">
        <v>152</v>
      </c>
      <c r="I50" s="177">
        <v>16897</v>
      </c>
      <c r="J50" s="177">
        <v>110</v>
      </c>
      <c r="K50" s="14">
        <v>567</v>
      </c>
      <c r="L50" s="177">
        <v>3463</v>
      </c>
    </row>
    <row r="51" spans="1:12" ht="12.75" customHeight="1">
      <c r="A51" s="868" t="s">
        <v>1064</v>
      </c>
      <c r="B51" s="868"/>
      <c r="C51" s="868"/>
      <c r="D51" s="868"/>
      <c r="E51" s="537">
        <v>26993</v>
      </c>
      <c r="F51" s="177">
        <v>6415</v>
      </c>
      <c r="G51" s="14">
        <v>2884</v>
      </c>
      <c r="H51" s="177" t="s">
        <v>1076</v>
      </c>
      <c r="I51" s="177">
        <v>17051</v>
      </c>
      <c r="J51" s="177">
        <v>104</v>
      </c>
      <c r="K51" s="14">
        <v>539</v>
      </c>
      <c r="L51" s="177">
        <v>3304</v>
      </c>
    </row>
    <row r="52" spans="1:12" ht="12.75" customHeight="1">
      <c r="A52" s="868" t="s">
        <v>1077</v>
      </c>
      <c r="B52" s="868"/>
      <c r="C52" s="868"/>
      <c r="D52" s="868"/>
      <c r="E52" s="537">
        <v>26455</v>
      </c>
      <c r="F52" s="177">
        <v>6423</v>
      </c>
      <c r="G52" s="14">
        <v>2825</v>
      </c>
      <c r="H52" s="177" t="s">
        <v>152</v>
      </c>
      <c r="I52" s="177">
        <v>17099</v>
      </c>
      <c r="J52" s="177">
        <v>108</v>
      </c>
      <c r="K52" s="14">
        <v>555</v>
      </c>
      <c r="L52" s="177">
        <v>3158</v>
      </c>
    </row>
    <row r="53" spans="1:12" ht="12.75" customHeight="1">
      <c r="A53" s="868" t="s">
        <v>1088</v>
      </c>
      <c r="B53" s="868"/>
      <c r="C53" s="868"/>
      <c r="D53" s="868"/>
      <c r="E53" s="537">
        <v>27208</v>
      </c>
      <c r="F53" s="177">
        <v>6427</v>
      </c>
      <c r="G53" s="14">
        <v>2824</v>
      </c>
      <c r="H53" s="177" t="s">
        <v>152</v>
      </c>
      <c r="I53" s="177">
        <v>17283</v>
      </c>
      <c r="J53" s="177">
        <v>108</v>
      </c>
      <c r="K53" s="14">
        <v>566</v>
      </c>
      <c r="L53" s="177">
        <v>2961</v>
      </c>
    </row>
    <row r="54" spans="1:12" ht="12.75" customHeight="1">
      <c r="A54" s="868" t="s">
        <v>1096</v>
      </c>
      <c r="B54" s="868"/>
      <c r="C54" s="868"/>
      <c r="D54" s="868"/>
      <c r="E54" s="537">
        <v>27240</v>
      </c>
      <c r="F54" s="177">
        <v>6351</v>
      </c>
      <c r="G54" s="14">
        <v>2805</v>
      </c>
      <c r="H54" s="177" t="s">
        <v>388</v>
      </c>
      <c r="I54" s="177">
        <v>17382</v>
      </c>
      <c r="J54" s="177">
        <v>112</v>
      </c>
      <c r="K54" s="14">
        <v>590</v>
      </c>
      <c r="L54" s="177">
        <v>2784</v>
      </c>
    </row>
    <row r="55" spans="1:12" ht="12.75" customHeight="1">
      <c r="A55" s="868" t="s">
        <v>1104</v>
      </c>
      <c r="B55" s="868"/>
      <c r="C55" s="868"/>
      <c r="D55" s="868"/>
      <c r="E55" s="537">
        <v>27299</v>
      </c>
      <c r="F55" s="177">
        <v>6357</v>
      </c>
      <c r="G55" s="14">
        <v>2780</v>
      </c>
      <c r="H55" s="177" t="s">
        <v>388</v>
      </c>
      <c r="I55" s="177">
        <v>17426</v>
      </c>
      <c r="J55" s="177">
        <v>111</v>
      </c>
      <c r="K55" s="14">
        <v>625</v>
      </c>
      <c r="L55" s="177">
        <v>2675</v>
      </c>
    </row>
    <row r="56" spans="1:12" ht="12.75" customHeight="1">
      <c r="A56" s="868" t="s">
        <v>1166</v>
      </c>
      <c r="B56" s="868"/>
      <c r="C56" s="868"/>
      <c r="D56" s="868"/>
      <c r="E56" s="1217">
        <v>27098</v>
      </c>
      <c r="F56" s="557">
        <v>6335</v>
      </c>
      <c r="G56" s="517">
        <v>2763</v>
      </c>
      <c r="H56" s="177" t="s">
        <v>152</v>
      </c>
      <c r="I56" s="557">
        <v>17186</v>
      </c>
      <c r="J56" s="557">
        <v>116</v>
      </c>
      <c r="K56" s="517">
        <v>698</v>
      </c>
      <c r="L56" s="557">
        <v>2570</v>
      </c>
    </row>
    <row r="57" spans="1:12" ht="12.75" customHeight="1" thickBot="1">
      <c r="A57" s="893" t="s">
        <v>1187</v>
      </c>
      <c r="B57" s="893"/>
      <c r="C57" s="893"/>
      <c r="D57" s="893"/>
      <c r="E57" s="558">
        <v>27296</v>
      </c>
      <c r="F57" s="557">
        <v>6309</v>
      </c>
      <c r="G57" s="517">
        <v>2865</v>
      </c>
      <c r="H57" s="177" t="s">
        <v>152</v>
      </c>
      <c r="I57" s="557">
        <v>17285</v>
      </c>
      <c r="J57" s="557">
        <v>114</v>
      </c>
      <c r="K57" s="517">
        <v>723</v>
      </c>
      <c r="L57" s="557">
        <v>2501</v>
      </c>
    </row>
    <row r="58" spans="1:12" ht="12.75" customHeight="1">
      <c r="A58" s="486"/>
      <c r="B58" s="487"/>
      <c r="C58" s="487"/>
      <c r="D58" s="487"/>
      <c r="E58" s="488"/>
      <c r="F58" s="489"/>
      <c r="G58" s="489"/>
      <c r="H58" s="489"/>
      <c r="I58" s="488"/>
      <c r="J58" s="1173" t="s">
        <v>627</v>
      </c>
      <c r="K58" s="1173"/>
      <c r="L58" s="1173"/>
    </row>
    <row r="59" spans="1:12" ht="12.75" customHeight="1">
      <c r="A59" s="58"/>
      <c r="B59" s="61"/>
      <c r="C59" s="61"/>
      <c r="D59" s="61"/>
      <c r="E59" s="62"/>
      <c r="F59" s="11"/>
      <c r="G59" s="11"/>
      <c r="H59" s="11"/>
      <c r="I59" s="62"/>
      <c r="J59" s="32"/>
      <c r="K59" s="32"/>
      <c r="L59" s="32"/>
    </row>
    <row r="60" spans="1:12" ht="12.75" customHeight="1">
      <c r="A60" s="874" t="s">
        <v>427</v>
      </c>
      <c r="B60" s="874"/>
      <c r="C60" s="874"/>
      <c r="D60" s="874"/>
      <c r="E60" s="874"/>
      <c r="F60" s="874"/>
      <c r="G60" s="874"/>
      <c r="H60" s="11"/>
      <c r="I60" s="11"/>
      <c r="J60" s="1"/>
      <c r="K60" s="1"/>
      <c r="L60" s="1"/>
    </row>
    <row r="61" spans="1:12" ht="12.75" customHeight="1" thickBot="1">
      <c r="A61" s="874"/>
      <c r="B61" s="874"/>
      <c r="C61" s="874"/>
      <c r="D61" s="874"/>
      <c r="E61" s="874"/>
      <c r="F61" s="874"/>
      <c r="G61" s="874"/>
      <c r="H61" s="11"/>
      <c r="I61" s="11"/>
      <c r="K61" s="194"/>
      <c r="L61" s="429" t="s">
        <v>428</v>
      </c>
    </row>
    <row r="62" spans="1:12" ht="12.75" customHeight="1" thickTop="1">
      <c r="A62" s="1191" t="s">
        <v>330</v>
      </c>
      <c r="B62" s="1196"/>
      <c r="C62" s="1196"/>
      <c r="D62" s="1196"/>
      <c r="E62" s="1174" t="s">
        <v>429</v>
      </c>
      <c r="F62" s="1174"/>
      <c r="G62" s="1175"/>
      <c r="H62" s="1175"/>
      <c r="I62" s="1175"/>
      <c r="J62" s="1175"/>
      <c r="K62" s="1169" t="s">
        <v>430</v>
      </c>
      <c r="L62" s="1170"/>
    </row>
    <row r="63" spans="1:12" ht="12.75" customHeight="1">
      <c r="A63" s="1177" t="s">
        <v>380</v>
      </c>
      <c r="B63" s="1178"/>
      <c r="C63" s="1178"/>
      <c r="D63" s="1178"/>
      <c r="E63" s="1184" t="s">
        <v>331</v>
      </c>
      <c r="F63" s="1184"/>
      <c r="G63" s="1176" t="s">
        <v>431</v>
      </c>
      <c r="H63" s="1176"/>
      <c r="I63" s="1176" t="s">
        <v>432</v>
      </c>
      <c r="J63" s="1176"/>
      <c r="K63" s="1171"/>
      <c r="L63" s="1172"/>
    </row>
    <row r="64" spans="1:12" ht="12.75" customHeight="1" hidden="1">
      <c r="A64" s="868" t="s">
        <v>374</v>
      </c>
      <c r="B64" s="868"/>
      <c r="C64" s="868"/>
      <c r="D64" s="868"/>
      <c r="E64" s="63"/>
      <c r="F64" s="174">
        <v>549017</v>
      </c>
      <c r="G64" s="175"/>
      <c r="H64" s="174">
        <v>240915</v>
      </c>
      <c r="I64" s="174"/>
      <c r="J64" s="174">
        <v>308102</v>
      </c>
      <c r="K64" s="186"/>
      <c r="L64" s="174">
        <v>565092</v>
      </c>
    </row>
    <row r="65" spans="1:12" ht="12.75" customHeight="1" hidden="1">
      <c r="A65" s="868" t="s">
        <v>375</v>
      </c>
      <c r="B65" s="868"/>
      <c r="C65" s="868"/>
      <c r="D65" s="868"/>
      <c r="E65" s="63"/>
      <c r="F65" s="174">
        <v>510732</v>
      </c>
      <c r="G65" s="175"/>
      <c r="H65" s="174">
        <v>231358</v>
      </c>
      <c r="I65" s="174"/>
      <c r="J65" s="174">
        <v>279374</v>
      </c>
      <c r="K65" s="175"/>
      <c r="L65" s="174">
        <v>527696</v>
      </c>
    </row>
    <row r="66" spans="1:12" ht="12.75" customHeight="1" hidden="1">
      <c r="A66" s="868" t="s">
        <v>376</v>
      </c>
      <c r="B66" s="868"/>
      <c r="C66" s="868"/>
      <c r="D66" s="868"/>
      <c r="E66" s="63"/>
      <c r="F66" s="64">
        <v>514830</v>
      </c>
      <c r="G66" s="65"/>
      <c r="H66" s="64">
        <v>224036</v>
      </c>
      <c r="I66" s="64"/>
      <c r="J66" s="64">
        <v>290794</v>
      </c>
      <c r="K66" s="65"/>
      <c r="L66" s="64">
        <v>528178</v>
      </c>
    </row>
    <row r="67" spans="1:12" ht="12.75" customHeight="1" hidden="1">
      <c r="A67" s="868" t="s">
        <v>409</v>
      </c>
      <c r="B67" s="868"/>
      <c r="C67" s="868"/>
      <c r="D67" s="868"/>
      <c r="E67" s="63"/>
      <c r="F67" s="64">
        <v>531186</v>
      </c>
      <c r="G67" s="65"/>
      <c r="H67" s="64">
        <v>221936</v>
      </c>
      <c r="I67" s="64"/>
      <c r="J67" s="64">
        <v>309250</v>
      </c>
      <c r="K67" s="65"/>
      <c r="L67" s="64">
        <v>545355</v>
      </c>
    </row>
    <row r="68" spans="1:12" ht="12.75" customHeight="1" hidden="1">
      <c r="A68" s="868" t="s">
        <v>144</v>
      </c>
      <c r="B68" s="868"/>
      <c r="C68" s="868"/>
      <c r="D68" s="868"/>
      <c r="E68" s="63"/>
      <c r="F68" s="64">
        <v>540891</v>
      </c>
      <c r="G68" s="65"/>
      <c r="H68" s="64">
        <v>214188</v>
      </c>
      <c r="I68" s="64"/>
      <c r="J68" s="64">
        <v>326073</v>
      </c>
      <c r="K68" s="65"/>
      <c r="L68" s="64">
        <v>551323</v>
      </c>
    </row>
    <row r="69" spans="1:12" ht="12.75" customHeight="1" hidden="1">
      <c r="A69" s="31"/>
      <c r="B69" s="31"/>
      <c r="C69" s="31"/>
      <c r="D69" s="31"/>
      <c r="E69" s="63"/>
      <c r="F69" s="64"/>
      <c r="G69" s="65"/>
      <c r="H69" s="64"/>
      <c r="I69" s="64"/>
      <c r="J69" s="64"/>
      <c r="K69" s="65"/>
      <c r="L69" s="64"/>
    </row>
    <row r="70" spans="1:12" ht="12.75" customHeight="1" hidden="1">
      <c r="A70" s="865" t="s">
        <v>433</v>
      </c>
      <c r="B70" s="1151" t="s">
        <v>434</v>
      </c>
      <c r="C70" s="1151"/>
      <c r="D70" s="1151"/>
      <c r="E70" s="63"/>
      <c r="F70" s="174">
        <v>29401</v>
      </c>
      <c r="G70" s="175"/>
      <c r="H70" s="174">
        <v>5860</v>
      </c>
      <c r="I70" s="174"/>
      <c r="J70" s="174">
        <v>23541</v>
      </c>
      <c r="K70" s="175"/>
      <c r="L70" s="174">
        <v>30667</v>
      </c>
    </row>
    <row r="71" spans="1:12" ht="12.75" customHeight="1" hidden="1">
      <c r="A71" s="865"/>
      <c r="B71" s="1158" t="s">
        <v>435</v>
      </c>
      <c r="C71" s="1158"/>
      <c r="D71" s="1158"/>
      <c r="E71" s="63"/>
      <c r="F71" s="174">
        <v>77642</v>
      </c>
      <c r="G71" s="175"/>
      <c r="H71" s="174">
        <v>23342</v>
      </c>
      <c r="I71" s="174"/>
      <c r="J71" s="174">
        <v>54300</v>
      </c>
      <c r="K71" s="175"/>
      <c r="L71" s="174">
        <v>78428</v>
      </c>
    </row>
    <row r="72" spans="1:12" ht="12.75" customHeight="1" hidden="1">
      <c r="A72" s="865"/>
      <c r="B72" s="1151" t="s">
        <v>436</v>
      </c>
      <c r="C72" s="1151"/>
      <c r="D72" s="1151"/>
      <c r="E72" s="63"/>
      <c r="F72" s="174">
        <v>240066</v>
      </c>
      <c r="G72" s="175"/>
      <c r="H72" s="174">
        <v>83155</v>
      </c>
      <c r="I72" s="174"/>
      <c r="J72" s="174">
        <v>156911</v>
      </c>
      <c r="K72" s="175"/>
      <c r="L72" s="174">
        <v>236718</v>
      </c>
    </row>
    <row r="73" spans="1:12" ht="12.75" customHeight="1" hidden="1">
      <c r="A73" s="865"/>
      <c r="B73" s="1156" t="s">
        <v>437</v>
      </c>
      <c r="C73" s="1156"/>
      <c r="D73" s="1156"/>
      <c r="E73" s="63"/>
      <c r="F73" s="174">
        <v>18925</v>
      </c>
      <c r="G73" s="175"/>
      <c r="H73" s="174">
        <v>6582</v>
      </c>
      <c r="I73" s="174"/>
      <c r="J73" s="174">
        <v>11713</v>
      </c>
      <c r="K73" s="175"/>
      <c r="L73" s="174">
        <v>18830</v>
      </c>
    </row>
    <row r="74" spans="1:12" ht="12.75" customHeight="1" hidden="1">
      <c r="A74" s="865"/>
      <c r="B74" s="1151" t="s">
        <v>438</v>
      </c>
      <c r="C74" s="1151"/>
      <c r="D74" s="1151"/>
      <c r="E74" s="63"/>
      <c r="F74" s="174">
        <v>170312</v>
      </c>
      <c r="G74" s="175"/>
      <c r="H74" s="174">
        <v>94325</v>
      </c>
      <c r="I74" s="174"/>
      <c r="J74" s="174">
        <v>75987</v>
      </c>
      <c r="K74" s="175"/>
      <c r="L74" s="174">
        <v>181285</v>
      </c>
    </row>
    <row r="75" spans="1:12" ht="12.75" customHeight="1" hidden="1">
      <c r="A75" s="865"/>
      <c r="B75" s="1151" t="s">
        <v>439</v>
      </c>
      <c r="C75" s="1151"/>
      <c r="D75" s="1151"/>
      <c r="E75" s="63"/>
      <c r="F75" s="174">
        <v>4545</v>
      </c>
      <c r="G75" s="175"/>
      <c r="H75" s="174">
        <v>924</v>
      </c>
      <c r="I75" s="174"/>
      <c r="J75" s="174">
        <v>3621</v>
      </c>
      <c r="K75" s="175"/>
      <c r="L75" s="174">
        <v>5395</v>
      </c>
    </row>
    <row r="76" spans="1:12" ht="12.75" customHeight="1" hidden="1">
      <c r="A76" s="868" t="s">
        <v>663</v>
      </c>
      <c r="B76" s="868"/>
      <c r="C76" s="868"/>
      <c r="D76" s="868"/>
      <c r="E76" s="63"/>
      <c r="F76" s="64">
        <v>556505</v>
      </c>
      <c r="G76" s="65"/>
      <c r="H76" s="64">
        <v>208074</v>
      </c>
      <c r="I76" s="64"/>
      <c r="J76" s="64">
        <v>348431</v>
      </c>
      <c r="K76" s="65"/>
      <c r="L76" s="64">
        <v>566575</v>
      </c>
    </row>
    <row r="77" spans="1:12" ht="12.75" customHeight="1" hidden="1">
      <c r="A77" s="865" t="s">
        <v>433</v>
      </c>
      <c r="B77" s="1151" t="s">
        <v>434</v>
      </c>
      <c r="C77" s="1151"/>
      <c r="D77" s="1151"/>
      <c r="E77" s="63"/>
      <c r="F77" s="174">
        <v>27438</v>
      </c>
      <c r="G77" s="175"/>
      <c r="H77" s="174">
        <v>5486</v>
      </c>
      <c r="I77" s="174"/>
      <c r="J77" s="174">
        <v>21952</v>
      </c>
      <c r="K77" s="175"/>
      <c r="L77" s="174">
        <v>28348</v>
      </c>
    </row>
    <row r="78" spans="1:12" ht="12.75" customHeight="1" hidden="1">
      <c r="A78" s="865"/>
      <c r="B78" s="1158" t="s">
        <v>435</v>
      </c>
      <c r="C78" s="1158"/>
      <c r="D78" s="1158"/>
      <c r="E78" s="63"/>
      <c r="F78" s="174">
        <v>79720</v>
      </c>
      <c r="G78" s="175"/>
      <c r="H78" s="174">
        <v>22808</v>
      </c>
      <c r="I78" s="174"/>
      <c r="J78" s="174">
        <v>56912</v>
      </c>
      <c r="K78" s="175"/>
      <c r="L78" s="174">
        <v>79861</v>
      </c>
    </row>
    <row r="79" spans="1:12" ht="12.75" customHeight="1" hidden="1">
      <c r="A79" s="865"/>
      <c r="B79" s="1151" t="s">
        <v>436</v>
      </c>
      <c r="C79" s="1151"/>
      <c r="D79" s="1151"/>
      <c r="E79" s="63"/>
      <c r="F79" s="174">
        <v>243425</v>
      </c>
      <c r="G79" s="175"/>
      <c r="H79" s="174">
        <v>80717</v>
      </c>
      <c r="I79" s="174"/>
      <c r="J79" s="174">
        <v>162708</v>
      </c>
      <c r="K79" s="175"/>
      <c r="L79" s="174">
        <v>239934</v>
      </c>
    </row>
    <row r="80" spans="1:12" ht="12.75" customHeight="1" hidden="1">
      <c r="A80" s="865"/>
      <c r="B80" s="1156" t="s">
        <v>437</v>
      </c>
      <c r="C80" s="1156"/>
      <c r="D80" s="1156"/>
      <c r="E80" s="63"/>
      <c r="F80" s="174">
        <v>20862</v>
      </c>
      <c r="G80" s="175"/>
      <c r="H80" s="174">
        <v>6095</v>
      </c>
      <c r="I80" s="174"/>
      <c r="J80" s="174">
        <v>14767</v>
      </c>
      <c r="K80" s="175"/>
      <c r="L80" s="174">
        <v>22580</v>
      </c>
    </row>
    <row r="81" spans="1:12" ht="12.75" customHeight="1" hidden="1">
      <c r="A81" s="865"/>
      <c r="B81" s="1151" t="s">
        <v>438</v>
      </c>
      <c r="C81" s="1151"/>
      <c r="D81" s="1151"/>
      <c r="E81" s="63"/>
      <c r="F81" s="174">
        <v>179060</v>
      </c>
      <c r="G81" s="175"/>
      <c r="H81" s="174">
        <v>91815</v>
      </c>
      <c r="I81" s="174"/>
      <c r="J81" s="174">
        <v>87245</v>
      </c>
      <c r="K81" s="175"/>
      <c r="L81" s="174">
        <v>189841</v>
      </c>
    </row>
    <row r="82" spans="1:12" ht="12.75" customHeight="1" hidden="1">
      <c r="A82" s="865"/>
      <c r="B82" s="1151" t="s">
        <v>439</v>
      </c>
      <c r="C82" s="1151"/>
      <c r="D82" s="1151"/>
      <c r="E82" s="63"/>
      <c r="F82" s="174">
        <v>6000</v>
      </c>
      <c r="G82" s="175"/>
      <c r="H82" s="174">
        <v>1153</v>
      </c>
      <c r="I82" s="174"/>
      <c r="J82" s="174">
        <v>4847</v>
      </c>
      <c r="K82" s="175"/>
      <c r="L82" s="174">
        <v>6011</v>
      </c>
    </row>
    <row r="83" spans="1:12" ht="12.75" customHeight="1">
      <c r="A83" s="868" t="s">
        <v>664</v>
      </c>
      <c r="B83" s="868"/>
      <c r="C83" s="868"/>
      <c r="D83" s="868"/>
      <c r="E83" s="63"/>
      <c r="F83" s="64">
        <f>SUM(F85:F90)</f>
        <v>554473</v>
      </c>
      <c r="G83" s="65"/>
      <c r="H83" s="64">
        <f>SUM(H85:H90)</f>
        <v>207693</v>
      </c>
      <c r="I83" s="64"/>
      <c r="J83" s="187">
        <f>SUM(J85:J90)</f>
        <v>346780</v>
      </c>
      <c r="K83" s="64"/>
      <c r="L83" s="64">
        <f>SUM(L85:L90)</f>
        <v>561988</v>
      </c>
    </row>
    <row r="84" spans="1:12" ht="12.75" customHeight="1" hidden="1">
      <c r="A84" s="31"/>
      <c r="B84" s="31"/>
      <c r="C84" s="31"/>
      <c r="D84" s="31"/>
      <c r="E84" s="63"/>
      <c r="F84" s="64"/>
      <c r="G84" s="65"/>
      <c r="H84" s="64"/>
      <c r="I84" s="64"/>
      <c r="J84" s="187"/>
      <c r="K84" s="64"/>
      <c r="L84" s="64"/>
    </row>
    <row r="85" spans="1:12" ht="12.75" customHeight="1" hidden="1">
      <c r="A85" s="865" t="s">
        <v>433</v>
      </c>
      <c r="B85" s="1151" t="s">
        <v>434</v>
      </c>
      <c r="C85" s="1151"/>
      <c r="D85" s="1151"/>
      <c r="E85" s="63"/>
      <c r="F85" s="174">
        <v>25279</v>
      </c>
      <c r="G85" s="175"/>
      <c r="H85" s="174">
        <v>5045</v>
      </c>
      <c r="I85" s="174"/>
      <c r="J85" s="174">
        <v>20234</v>
      </c>
      <c r="K85" s="175"/>
      <c r="L85" s="174">
        <v>26014</v>
      </c>
    </row>
    <row r="86" spans="1:12" ht="12.75" customHeight="1" hidden="1">
      <c r="A86" s="865"/>
      <c r="B86" s="1158" t="s">
        <v>435</v>
      </c>
      <c r="C86" s="1158"/>
      <c r="D86" s="1158"/>
      <c r="E86" s="63"/>
      <c r="F86" s="174">
        <v>79214</v>
      </c>
      <c r="G86" s="175"/>
      <c r="H86" s="174">
        <v>22914</v>
      </c>
      <c r="I86" s="174"/>
      <c r="J86" s="174">
        <v>56300</v>
      </c>
      <c r="K86" s="175"/>
      <c r="L86" s="174">
        <v>79928</v>
      </c>
    </row>
    <row r="87" spans="1:12" ht="12.75" customHeight="1" hidden="1">
      <c r="A87" s="865"/>
      <c r="B87" s="1151" t="s">
        <v>436</v>
      </c>
      <c r="C87" s="1151"/>
      <c r="D87" s="1151"/>
      <c r="E87" s="63"/>
      <c r="F87" s="174">
        <v>241023</v>
      </c>
      <c r="G87" s="175"/>
      <c r="H87" s="174">
        <v>78990</v>
      </c>
      <c r="I87" s="174"/>
      <c r="J87" s="174">
        <v>162033</v>
      </c>
      <c r="K87" s="175"/>
      <c r="L87" s="174">
        <v>238364</v>
      </c>
    </row>
    <row r="88" spans="1:12" ht="12.75" customHeight="1" hidden="1">
      <c r="A88" s="865"/>
      <c r="B88" s="1156" t="s">
        <v>437</v>
      </c>
      <c r="C88" s="1156"/>
      <c r="D88" s="1156"/>
      <c r="E88" s="63"/>
      <c r="F88" s="174">
        <v>19602</v>
      </c>
      <c r="G88" s="175"/>
      <c r="H88" s="174">
        <v>5788</v>
      </c>
      <c r="I88" s="174"/>
      <c r="J88" s="174">
        <v>13814</v>
      </c>
      <c r="K88" s="175"/>
      <c r="L88" s="174">
        <v>20931</v>
      </c>
    </row>
    <row r="89" spans="1:12" ht="12.75" customHeight="1" hidden="1">
      <c r="A89" s="865"/>
      <c r="B89" s="1151" t="s">
        <v>438</v>
      </c>
      <c r="C89" s="1151"/>
      <c r="D89" s="1151"/>
      <c r="E89" s="63"/>
      <c r="F89" s="174">
        <v>181273</v>
      </c>
      <c r="G89" s="175"/>
      <c r="H89" s="174">
        <v>93861</v>
      </c>
      <c r="I89" s="174"/>
      <c r="J89" s="174">
        <v>87412</v>
      </c>
      <c r="K89" s="175"/>
      <c r="L89" s="174">
        <v>188484</v>
      </c>
    </row>
    <row r="90" spans="1:12" ht="12.75" customHeight="1" hidden="1" thickBot="1">
      <c r="A90" s="1159"/>
      <c r="B90" s="1168" t="s">
        <v>439</v>
      </c>
      <c r="C90" s="1168"/>
      <c r="D90" s="1168"/>
      <c r="E90" s="143"/>
      <c r="F90" s="144">
        <v>8082</v>
      </c>
      <c r="G90" s="145"/>
      <c r="H90" s="144">
        <v>1095</v>
      </c>
      <c r="I90" s="144"/>
      <c r="J90" s="144">
        <v>6987</v>
      </c>
      <c r="K90" s="145"/>
      <c r="L90" s="144">
        <v>8267</v>
      </c>
    </row>
    <row r="91" spans="1:12" s="289" customFormat="1" ht="12.75" customHeight="1">
      <c r="A91" s="868" t="s">
        <v>693</v>
      </c>
      <c r="B91" s="868"/>
      <c r="C91" s="868"/>
      <c r="D91" s="868"/>
      <c r="E91" s="63"/>
      <c r="F91" s="64">
        <f>SUM(F93:F98)</f>
        <v>526882</v>
      </c>
      <c r="G91" s="65"/>
      <c r="H91" s="64">
        <f>SUM(H93:H98)</f>
        <v>183912</v>
      </c>
      <c r="I91" s="64"/>
      <c r="J91" s="187">
        <f>SUM(J93:J98)</f>
        <v>342970</v>
      </c>
      <c r="K91" s="64"/>
      <c r="L91" s="64">
        <f>SUM(L93:L98)</f>
        <v>536883</v>
      </c>
    </row>
    <row r="92" spans="1:12" ht="12.75" customHeight="1" hidden="1">
      <c r="A92" s="31"/>
      <c r="B92" s="31"/>
      <c r="C92" s="31"/>
      <c r="D92" s="31"/>
      <c r="E92" s="63"/>
      <c r="F92" s="64"/>
      <c r="G92" s="65"/>
      <c r="H92" s="64"/>
      <c r="I92" s="64"/>
      <c r="J92" s="187"/>
      <c r="K92" s="64"/>
      <c r="L92" s="64"/>
    </row>
    <row r="93" spans="1:12" ht="12.75" customHeight="1" hidden="1">
      <c r="A93" s="865" t="s">
        <v>433</v>
      </c>
      <c r="B93" s="1151" t="s">
        <v>434</v>
      </c>
      <c r="C93" s="1151"/>
      <c r="D93" s="1151"/>
      <c r="E93" s="63"/>
      <c r="F93" s="174">
        <v>27882</v>
      </c>
      <c r="G93" s="175"/>
      <c r="H93" s="174">
        <v>6719</v>
      </c>
      <c r="I93" s="174"/>
      <c r="J93" s="174">
        <v>21163</v>
      </c>
      <c r="K93" s="175"/>
      <c r="L93" s="174">
        <v>25581</v>
      </c>
    </row>
    <row r="94" spans="1:12" ht="12.75" customHeight="1" hidden="1">
      <c r="A94" s="865"/>
      <c r="B94" s="1158" t="s">
        <v>435</v>
      </c>
      <c r="C94" s="1158"/>
      <c r="D94" s="1158"/>
      <c r="E94" s="63"/>
      <c r="F94" s="174">
        <v>87045</v>
      </c>
      <c r="G94" s="175"/>
      <c r="H94" s="174">
        <v>22274</v>
      </c>
      <c r="I94" s="174"/>
      <c r="J94" s="174">
        <v>64771</v>
      </c>
      <c r="K94" s="175"/>
      <c r="L94" s="174">
        <v>85920</v>
      </c>
    </row>
    <row r="95" spans="1:12" ht="12.75" customHeight="1" hidden="1">
      <c r="A95" s="865"/>
      <c r="B95" s="1151" t="s">
        <v>436</v>
      </c>
      <c r="C95" s="1151"/>
      <c r="D95" s="1151"/>
      <c r="E95" s="63"/>
      <c r="F95" s="174">
        <v>227680</v>
      </c>
      <c r="G95" s="175"/>
      <c r="H95" s="174">
        <v>69965</v>
      </c>
      <c r="I95" s="174"/>
      <c r="J95" s="174">
        <v>157715</v>
      </c>
      <c r="K95" s="175"/>
      <c r="L95" s="174">
        <v>227639</v>
      </c>
    </row>
    <row r="96" spans="1:12" ht="12.75" customHeight="1" hidden="1">
      <c r="A96" s="865"/>
      <c r="B96" s="1156" t="s">
        <v>437</v>
      </c>
      <c r="C96" s="1156"/>
      <c r="D96" s="1156"/>
      <c r="E96" s="63"/>
      <c r="F96" s="174">
        <v>18146</v>
      </c>
      <c r="G96" s="175"/>
      <c r="H96" s="174">
        <v>4729</v>
      </c>
      <c r="I96" s="174"/>
      <c r="J96" s="174">
        <v>13417</v>
      </c>
      <c r="K96" s="175"/>
      <c r="L96" s="174">
        <v>19653</v>
      </c>
    </row>
    <row r="97" spans="1:12" ht="12.75" customHeight="1" hidden="1">
      <c r="A97" s="865"/>
      <c r="B97" s="1151" t="s">
        <v>438</v>
      </c>
      <c r="C97" s="1151"/>
      <c r="D97" s="1151"/>
      <c r="E97" s="63"/>
      <c r="F97" s="174">
        <v>159597</v>
      </c>
      <c r="G97" s="175"/>
      <c r="H97" s="174">
        <v>79303</v>
      </c>
      <c r="I97" s="174"/>
      <c r="J97" s="174">
        <v>80294</v>
      </c>
      <c r="K97" s="175"/>
      <c r="L97" s="174">
        <v>171218</v>
      </c>
    </row>
    <row r="98" spans="1:12" ht="12.75" customHeight="1" hidden="1" thickBot="1">
      <c r="A98" s="1159"/>
      <c r="B98" s="1168" t="s">
        <v>439</v>
      </c>
      <c r="C98" s="1168"/>
      <c r="D98" s="1168"/>
      <c r="E98" s="143"/>
      <c r="F98" s="144">
        <v>6532</v>
      </c>
      <c r="G98" s="175"/>
      <c r="H98" s="174">
        <v>922</v>
      </c>
      <c r="I98" s="174"/>
      <c r="J98" s="174">
        <v>5610</v>
      </c>
      <c r="K98" s="145"/>
      <c r="L98" s="144">
        <v>6872</v>
      </c>
    </row>
    <row r="99" spans="1:12" ht="12.75" customHeight="1">
      <c r="A99" s="868" t="s">
        <v>770</v>
      </c>
      <c r="B99" s="868"/>
      <c r="C99" s="868"/>
      <c r="D99" s="868"/>
      <c r="E99" s="63"/>
      <c r="F99" s="187">
        <f>SUM(F101:F106)</f>
        <v>544465</v>
      </c>
      <c r="G99" s="64"/>
      <c r="H99" s="64">
        <f>SUM(H101:H106)</f>
        <v>187137</v>
      </c>
      <c r="I99" s="64"/>
      <c r="J99" s="187">
        <f>SUM(J101:J106)</f>
        <v>357328</v>
      </c>
      <c r="K99" s="64"/>
      <c r="L99" s="64">
        <f>SUM(L101:L106)</f>
        <v>553392</v>
      </c>
    </row>
    <row r="100" spans="1:12" ht="12.75" customHeight="1" hidden="1">
      <c r="A100" s="31"/>
      <c r="B100" s="31"/>
      <c r="C100" s="31"/>
      <c r="D100" s="31"/>
      <c r="E100" s="63"/>
      <c r="F100" s="187"/>
      <c r="G100" s="64"/>
      <c r="H100" s="64"/>
      <c r="I100" s="64"/>
      <c r="J100" s="187"/>
      <c r="K100" s="64"/>
      <c r="L100" s="64"/>
    </row>
    <row r="101" spans="1:12" ht="12.75" customHeight="1" hidden="1">
      <c r="A101" s="865" t="s">
        <v>433</v>
      </c>
      <c r="B101" s="1151" t="s">
        <v>434</v>
      </c>
      <c r="C101" s="1151"/>
      <c r="D101" s="1151"/>
      <c r="E101" s="63"/>
      <c r="F101" s="453">
        <v>34134</v>
      </c>
      <c r="G101" s="75"/>
      <c r="H101" s="174">
        <v>8601</v>
      </c>
      <c r="I101" s="174"/>
      <c r="J101" s="174">
        <v>25533</v>
      </c>
      <c r="K101" s="175"/>
      <c r="L101" s="174">
        <v>33101</v>
      </c>
    </row>
    <row r="102" spans="1:12" ht="12.75" customHeight="1" hidden="1">
      <c r="A102" s="865"/>
      <c r="B102" s="1158" t="s">
        <v>435</v>
      </c>
      <c r="C102" s="1158"/>
      <c r="D102" s="1158"/>
      <c r="E102" s="63"/>
      <c r="F102" s="453">
        <v>92023</v>
      </c>
      <c r="G102" s="75"/>
      <c r="H102" s="174">
        <v>23287</v>
      </c>
      <c r="I102" s="174"/>
      <c r="J102" s="174">
        <v>68736</v>
      </c>
      <c r="K102" s="175"/>
      <c r="L102" s="174">
        <v>91795</v>
      </c>
    </row>
    <row r="103" spans="1:12" ht="12.75" customHeight="1" hidden="1">
      <c r="A103" s="865"/>
      <c r="B103" s="1151" t="s">
        <v>436</v>
      </c>
      <c r="C103" s="1151"/>
      <c r="D103" s="1151"/>
      <c r="E103" s="63"/>
      <c r="F103" s="453">
        <v>227901</v>
      </c>
      <c r="G103" s="75"/>
      <c r="H103" s="174">
        <v>70664</v>
      </c>
      <c r="I103" s="174"/>
      <c r="J103" s="174">
        <v>157237</v>
      </c>
      <c r="K103" s="175"/>
      <c r="L103" s="174">
        <v>226569</v>
      </c>
    </row>
    <row r="104" spans="1:12" ht="12.75" customHeight="1" hidden="1">
      <c r="A104" s="865"/>
      <c r="B104" s="1156" t="s">
        <v>437</v>
      </c>
      <c r="C104" s="1156"/>
      <c r="D104" s="1156"/>
      <c r="E104" s="63"/>
      <c r="F104" s="453">
        <v>20446</v>
      </c>
      <c r="G104" s="75"/>
      <c r="H104" s="174">
        <v>4661</v>
      </c>
      <c r="I104" s="174"/>
      <c r="J104" s="174">
        <v>15785</v>
      </c>
      <c r="K104" s="175"/>
      <c r="L104" s="174">
        <v>21032</v>
      </c>
    </row>
    <row r="105" spans="1:12" ht="12.75" customHeight="1" hidden="1">
      <c r="A105" s="865"/>
      <c r="B105" s="1151" t="s">
        <v>438</v>
      </c>
      <c r="C105" s="1151"/>
      <c r="D105" s="1151"/>
      <c r="E105" s="63"/>
      <c r="F105" s="453">
        <v>164705</v>
      </c>
      <c r="G105" s="75"/>
      <c r="H105" s="174">
        <v>78933</v>
      </c>
      <c r="I105" s="174"/>
      <c r="J105" s="174">
        <v>85772</v>
      </c>
      <c r="K105" s="175"/>
      <c r="L105" s="174">
        <v>175326</v>
      </c>
    </row>
    <row r="106" spans="1:12" ht="12.75" customHeight="1" hidden="1" thickBot="1">
      <c r="A106" s="1159"/>
      <c r="B106" s="1168" t="s">
        <v>439</v>
      </c>
      <c r="C106" s="1168"/>
      <c r="D106" s="1168"/>
      <c r="E106" s="143"/>
      <c r="F106" s="454">
        <v>5256</v>
      </c>
      <c r="G106" s="75"/>
      <c r="H106" s="174">
        <v>991</v>
      </c>
      <c r="I106" s="174"/>
      <c r="J106" s="174">
        <v>4265</v>
      </c>
      <c r="K106" s="175"/>
      <c r="L106" s="144">
        <v>5569</v>
      </c>
    </row>
    <row r="107" spans="1:12" ht="12.75" customHeight="1">
      <c r="A107" s="868" t="s">
        <v>774</v>
      </c>
      <c r="B107" s="868"/>
      <c r="C107" s="868"/>
      <c r="D107" s="868"/>
      <c r="E107" s="63"/>
      <c r="F107" s="453">
        <f>SUM(F109:F114)</f>
        <v>557723</v>
      </c>
      <c r="G107" s="174"/>
      <c r="H107" s="174">
        <f>SUM(H109:H114)</f>
        <v>192631</v>
      </c>
      <c r="I107" s="174"/>
      <c r="J107" s="453">
        <f>SUM(J109:J114)</f>
        <v>365092</v>
      </c>
      <c r="K107" s="174"/>
      <c r="L107" s="174">
        <f>SUM(L109:L114)</f>
        <v>564467</v>
      </c>
    </row>
    <row r="108" spans="1:12" ht="12.75" customHeight="1" hidden="1">
      <c r="A108" s="31"/>
      <c r="B108" s="31"/>
      <c r="C108" s="31"/>
      <c r="D108" s="31"/>
      <c r="E108" s="63"/>
      <c r="F108" s="187"/>
      <c r="G108" s="64"/>
      <c r="H108" s="64"/>
      <c r="I108" s="64"/>
      <c r="J108" s="187"/>
      <c r="K108" s="64"/>
      <c r="L108" s="64"/>
    </row>
    <row r="109" spans="1:12" ht="12.75" customHeight="1" hidden="1">
      <c r="A109" s="865" t="s">
        <v>433</v>
      </c>
      <c r="B109" s="1151" t="s">
        <v>434</v>
      </c>
      <c r="C109" s="1151"/>
      <c r="D109" s="1151"/>
      <c r="E109" s="63"/>
      <c r="F109" s="453">
        <v>32944</v>
      </c>
      <c r="G109" s="75"/>
      <c r="H109" s="174">
        <v>8139</v>
      </c>
      <c r="I109" s="174"/>
      <c r="J109" s="453">
        <v>24805</v>
      </c>
      <c r="K109" s="75"/>
      <c r="L109" s="174">
        <v>33178</v>
      </c>
    </row>
    <row r="110" spans="1:12" ht="12.75" customHeight="1" hidden="1">
      <c r="A110" s="865"/>
      <c r="B110" s="1158" t="s">
        <v>435</v>
      </c>
      <c r="C110" s="1158"/>
      <c r="D110" s="1158"/>
      <c r="E110" s="63"/>
      <c r="F110" s="453">
        <v>91914</v>
      </c>
      <c r="G110" s="75"/>
      <c r="H110" s="174">
        <v>22799</v>
      </c>
      <c r="I110" s="174"/>
      <c r="J110" s="453">
        <v>69115</v>
      </c>
      <c r="K110" s="75"/>
      <c r="L110" s="174">
        <v>90979</v>
      </c>
    </row>
    <row r="111" spans="1:12" ht="12.75" customHeight="1" hidden="1">
      <c r="A111" s="865"/>
      <c r="B111" s="1151" t="s">
        <v>436</v>
      </c>
      <c r="C111" s="1151"/>
      <c r="D111" s="1151"/>
      <c r="E111" s="63"/>
      <c r="F111" s="453">
        <v>234253</v>
      </c>
      <c r="G111" s="75"/>
      <c r="H111" s="174">
        <v>74734</v>
      </c>
      <c r="I111" s="174"/>
      <c r="J111" s="453">
        <v>159519</v>
      </c>
      <c r="K111" s="75"/>
      <c r="L111" s="174">
        <v>233787</v>
      </c>
    </row>
    <row r="112" spans="1:12" ht="12.75" customHeight="1" hidden="1">
      <c r="A112" s="865"/>
      <c r="B112" s="1156" t="s">
        <v>437</v>
      </c>
      <c r="C112" s="1156"/>
      <c r="D112" s="1156"/>
      <c r="E112" s="63"/>
      <c r="F112" s="453">
        <v>22313</v>
      </c>
      <c r="G112" s="75"/>
      <c r="H112" s="174">
        <v>5598</v>
      </c>
      <c r="I112" s="174"/>
      <c r="J112" s="453">
        <v>16715</v>
      </c>
      <c r="K112" s="75"/>
      <c r="L112" s="174">
        <v>22036</v>
      </c>
    </row>
    <row r="113" spans="1:12" ht="12.75" customHeight="1" hidden="1">
      <c r="A113" s="865"/>
      <c r="B113" s="1151" t="s">
        <v>438</v>
      </c>
      <c r="C113" s="1151"/>
      <c r="D113" s="1151"/>
      <c r="E113" s="63"/>
      <c r="F113" s="453">
        <v>171075</v>
      </c>
      <c r="G113" s="75"/>
      <c r="H113" s="174">
        <v>80345</v>
      </c>
      <c r="I113" s="174"/>
      <c r="J113" s="453">
        <v>90730</v>
      </c>
      <c r="K113" s="75"/>
      <c r="L113" s="174">
        <v>178854</v>
      </c>
    </row>
    <row r="114" spans="1:12" ht="12.75" customHeight="1" hidden="1">
      <c r="A114" s="865"/>
      <c r="B114" s="1151" t="s">
        <v>439</v>
      </c>
      <c r="C114" s="1151"/>
      <c r="D114" s="1151"/>
      <c r="E114" s="63"/>
      <c r="F114" s="453">
        <v>5224</v>
      </c>
      <c r="G114" s="75"/>
      <c r="H114" s="174">
        <v>1016</v>
      </c>
      <c r="I114" s="174"/>
      <c r="J114" s="453">
        <v>4208</v>
      </c>
      <c r="K114" s="75"/>
      <c r="L114" s="174">
        <v>5633</v>
      </c>
    </row>
    <row r="115" spans="1:12" ht="12.75" customHeight="1">
      <c r="A115" s="868" t="s">
        <v>989</v>
      </c>
      <c r="B115" s="868"/>
      <c r="C115" s="868"/>
      <c r="D115" s="868"/>
      <c r="E115" s="63"/>
      <c r="F115" s="453">
        <f>SUM(F117:F122)</f>
        <v>536430</v>
      </c>
      <c r="G115" s="174"/>
      <c r="H115" s="174">
        <f>SUM(H117:H122)</f>
        <v>194497</v>
      </c>
      <c r="I115" s="174"/>
      <c r="J115" s="453">
        <f>SUM(J117:J122)</f>
        <v>341933</v>
      </c>
      <c r="K115" s="174"/>
      <c r="L115" s="174">
        <f>SUM(L117:L122)</f>
        <v>545401</v>
      </c>
    </row>
    <row r="116" spans="1:12" ht="12.75" customHeight="1" hidden="1">
      <c r="A116" s="451"/>
      <c r="B116" s="451"/>
      <c r="C116" s="451"/>
      <c r="D116" s="451"/>
      <c r="E116" s="63"/>
      <c r="F116" s="294"/>
      <c r="G116" s="293"/>
      <c r="H116" s="293"/>
      <c r="I116" s="293"/>
      <c r="J116" s="294"/>
      <c r="K116" s="293"/>
      <c r="L116" s="293"/>
    </row>
    <row r="117" spans="1:12" ht="12.75" customHeight="1" hidden="1">
      <c r="A117" s="865" t="s">
        <v>433</v>
      </c>
      <c r="B117" s="1151" t="s">
        <v>434</v>
      </c>
      <c r="C117" s="1151"/>
      <c r="D117" s="1151"/>
      <c r="E117" s="63"/>
      <c r="F117" s="453">
        <v>30287</v>
      </c>
      <c r="G117" s="75"/>
      <c r="H117" s="174">
        <v>8092</v>
      </c>
      <c r="I117" s="174"/>
      <c r="J117" s="174">
        <v>22195</v>
      </c>
      <c r="K117" s="175"/>
      <c r="L117" s="174">
        <v>29733</v>
      </c>
    </row>
    <row r="118" spans="1:12" ht="12.75" customHeight="1" hidden="1">
      <c r="A118" s="865"/>
      <c r="B118" s="1158" t="s">
        <v>435</v>
      </c>
      <c r="C118" s="1158"/>
      <c r="D118" s="1158"/>
      <c r="E118" s="63"/>
      <c r="F118" s="453">
        <v>89220</v>
      </c>
      <c r="G118" s="75"/>
      <c r="H118" s="174">
        <v>23805</v>
      </c>
      <c r="I118" s="174"/>
      <c r="J118" s="174">
        <v>65415</v>
      </c>
      <c r="K118" s="175"/>
      <c r="L118" s="174">
        <v>87893</v>
      </c>
    </row>
    <row r="119" spans="1:12" ht="12.75" customHeight="1" hidden="1">
      <c r="A119" s="865"/>
      <c r="B119" s="1151" t="s">
        <v>436</v>
      </c>
      <c r="C119" s="1151"/>
      <c r="D119" s="1151"/>
      <c r="E119" s="63"/>
      <c r="F119" s="174">
        <v>222887</v>
      </c>
      <c r="G119" s="175"/>
      <c r="H119" s="174">
        <v>75222</v>
      </c>
      <c r="I119" s="174"/>
      <c r="J119" s="174">
        <v>147665</v>
      </c>
      <c r="K119" s="175"/>
      <c r="L119" s="174">
        <v>224065</v>
      </c>
    </row>
    <row r="120" spans="1:12" ht="12.75" customHeight="1" hidden="1">
      <c r="A120" s="865"/>
      <c r="B120" s="1156" t="s">
        <v>437</v>
      </c>
      <c r="C120" s="1156"/>
      <c r="D120" s="1156"/>
      <c r="E120" s="63"/>
      <c r="F120" s="174">
        <v>23510</v>
      </c>
      <c r="G120" s="175"/>
      <c r="H120" s="174">
        <v>7102</v>
      </c>
      <c r="I120" s="174"/>
      <c r="J120" s="174">
        <v>16408</v>
      </c>
      <c r="K120" s="175"/>
      <c r="L120" s="174">
        <v>22543</v>
      </c>
    </row>
    <row r="121" spans="1:12" ht="12.75" customHeight="1" hidden="1">
      <c r="A121" s="865"/>
      <c r="B121" s="1151" t="s">
        <v>438</v>
      </c>
      <c r="C121" s="1151"/>
      <c r="D121" s="1151"/>
      <c r="E121" s="63"/>
      <c r="F121" s="174">
        <v>166129</v>
      </c>
      <c r="G121" s="175"/>
      <c r="H121" s="174">
        <v>79254</v>
      </c>
      <c r="I121" s="174"/>
      <c r="J121" s="174">
        <v>86875</v>
      </c>
      <c r="K121" s="175"/>
      <c r="L121" s="174">
        <v>176655</v>
      </c>
    </row>
    <row r="122" spans="1:12" ht="12.75" customHeight="1" hidden="1" thickBot="1">
      <c r="A122" s="1159"/>
      <c r="B122" s="1168" t="s">
        <v>439</v>
      </c>
      <c r="C122" s="1168"/>
      <c r="D122" s="1168"/>
      <c r="E122" s="143"/>
      <c r="F122" s="144">
        <v>4397</v>
      </c>
      <c r="G122" s="145"/>
      <c r="H122" s="144">
        <v>1022</v>
      </c>
      <c r="I122" s="144"/>
      <c r="J122" s="144">
        <v>3375</v>
      </c>
      <c r="K122" s="145"/>
      <c r="L122" s="144">
        <v>4512</v>
      </c>
    </row>
    <row r="123" spans="1:12" ht="12.75" customHeight="1">
      <c r="A123" s="868" t="s">
        <v>1003</v>
      </c>
      <c r="B123" s="868"/>
      <c r="C123" s="868"/>
      <c r="D123" s="868"/>
      <c r="E123" s="63"/>
      <c r="F123" s="453">
        <f>SUM(F125:F130)</f>
        <v>562559</v>
      </c>
      <c r="G123" s="174"/>
      <c r="H123" s="174">
        <f>SUM(H125:H130)</f>
        <v>195046</v>
      </c>
      <c r="I123" s="174"/>
      <c r="J123" s="453">
        <f>SUM(J125:J130)</f>
        <v>367513</v>
      </c>
      <c r="K123" s="174"/>
      <c r="L123" s="174">
        <f>SUM(L125:L130)</f>
        <v>572285</v>
      </c>
    </row>
    <row r="124" spans="1:12" ht="12.75" customHeight="1" hidden="1">
      <c r="A124" s="451"/>
      <c r="B124" s="451"/>
      <c r="C124" s="451"/>
      <c r="D124" s="451"/>
      <c r="E124" s="63"/>
      <c r="F124" s="294"/>
      <c r="G124" s="293"/>
      <c r="H124" s="293"/>
      <c r="I124" s="293"/>
      <c r="J124" s="294"/>
      <c r="K124" s="293"/>
      <c r="L124" s="293"/>
    </row>
    <row r="125" spans="1:12" ht="12.75" customHeight="1" hidden="1">
      <c r="A125" s="865" t="s">
        <v>433</v>
      </c>
      <c r="B125" s="1151" t="s">
        <v>434</v>
      </c>
      <c r="C125" s="1151"/>
      <c r="D125" s="1151"/>
      <c r="E125" s="63"/>
      <c r="F125" s="453">
        <v>31042</v>
      </c>
      <c r="G125" s="75"/>
      <c r="H125" s="174">
        <v>7744</v>
      </c>
      <c r="I125" s="174"/>
      <c r="J125" s="174">
        <v>23298</v>
      </c>
      <c r="K125" s="175"/>
      <c r="L125" s="174">
        <v>30625</v>
      </c>
    </row>
    <row r="126" spans="1:12" ht="12.75" customHeight="1" hidden="1">
      <c r="A126" s="865"/>
      <c r="B126" s="1158" t="s">
        <v>435</v>
      </c>
      <c r="C126" s="1158"/>
      <c r="D126" s="1158"/>
      <c r="E126" s="63"/>
      <c r="F126" s="453">
        <v>97250</v>
      </c>
      <c r="G126" s="75"/>
      <c r="H126" s="174">
        <v>22378</v>
      </c>
      <c r="I126" s="174"/>
      <c r="J126" s="174">
        <v>74872</v>
      </c>
      <c r="K126" s="175"/>
      <c r="L126" s="174">
        <v>96996</v>
      </c>
    </row>
    <row r="127" spans="1:12" ht="12.75" customHeight="1" hidden="1">
      <c r="A127" s="865"/>
      <c r="B127" s="1151" t="s">
        <v>436</v>
      </c>
      <c r="C127" s="1151"/>
      <c r="D127" s="1151"/>
      <c r="E127" s="63"/>
      <c r="F127" s="174">
        <v>235518</v>
      </c>
      <c r="G127" s="175"/>
      <c r="H127" s="174">
        <v>75280</v>
      </c>
      <c r="I127" s="174"/>
      <c r="J127" s="174">
        <v>160238</v>
      </c>
      <c r="K127" s="175"/>
      <c r="L127" s="174">
        <v>236702</v>
      </c>
    </row>
    <row r="128" spans="1:12" ht="12.75" customHeight="1" hidden="1">
      <c r="A128" s="865"/>
      <c r="B128" s="1156" t="s">
        <v>437</v>
      </c>
      <c r="C128" s="1156"/>
      <c r="D128" s="1156"/>
      <c r="E128" s="63"/>
      <c r="F128" s="174">
        <v>28331</v>
      </c>
      <c r="G128" s="175"/>
      <c r="H128" s="174">
        <v>8408</v>
      </c>
      <c r="I128" s="174"/>
      <c r="J128" s="174">
        <v>19923</v>
      </c>
      <c r="K128" s="175"/>
      <c r="L128" s="174">
        <v>27594</v>
      </c>
    </row>
    <row r="129" spans="1:12" ht="12.75" customHeight="1" hidden="1">
      <c r="A129" s="865"/>
      <c r="B129" s="1151" t="s">
        <v>438</v>
      </c>
      <c r="C129" s="1151"/>
      <c r="D129" s="1151"/>
      <c r="E129" s="63"/>
      <c r="F129" s="174">
        <v>166238</v>
      </c>
      <c r="G129" s="175"/>
      <c r="H129" s="174">
        <v>79340</v>
      </c>
      <c r="I129" s="174"/>
      <c r="J129" s="174">
        <v>86898</v>
      </c>
      <c r="K129" s="175"/>
      <c r="L129" s="174">
        <v>175577</v>
      </c>
    </row>
    <row r="130" spans="1:12" ht="12.75" customHeight="1" hidden="1">
      <c r="A130" s="865"/>
      <c r="B130" s="1151" t="s">
        <v>439</v>
      </c>
      <c r="C130" s="1151"/>
      <c r="D130" s="1151"/>
      <c r="E130" s="63"/>
      <c r="F130" s="174">
        <v>4180</v>
      </c>
      <c r="G130" s="175"/>
      <c r="H130" s="174">
        <v>1896</v>
      </c>
      <c r="I130" s="174"/>
      <c r="J130" s="174">
        <v>2284</v>
      </c>
      <c r="K130" s="175"/>
      <c r="L130" s="174">
        <v>4791</v>
      </c>
    </row>
    <row r="131" spans="1:12" ht="12.75" customHeight="1">
      <c r="A131" s="868" t="s">
        <v>1024</v>
      </c>
      <c r="B131" s="868"/>
      <c r="C131" s="868"/>
      <c r="D131" s="868"/>
      <c r="E131" s="63"/>
      <c r="F131" s="453">
        <v>551934</v>
      </c>
      <c r="G131" s="174"/>
      <c r="H131" s="174">
        <v>194203</v>
      </c>
      <c r="I131" s="174"/>
      <c r="J131" s="453">
        <v>357731</v>
      </c>
      <c r="K131" s="174"/>
      <c r="L131" s="174">
        <v>561545</v>
      </c>
    </row>
    <row r="132" spans="1:12" ht="12.75" customHeight="1" hidden="1">
      <c r="A132" s="31"/>
      <c r="B132" s="31"/>
      <c r="C132" s="31"/>
      <c r="D132" s="31"/>
      <c r="E132" s="63"/>
      <c r="F132" s="453"/>
      <c r="G132" s="174"/>
      <c r="H132" s="174"/>
      <c r="I132" s="174"/>
      <c r="J132" s="453"/>
      <c r="K132" s="174"/>
      <c r="L132" s="174"/>
    </row>
    <row r="133" spans="1:12" ht="12.75" customHeight="1" hidden="1">
      <c r="A133" s="865" t="s">
        <v>1045</v>
      </c>
      <c r="B133" s="1151" t="s">
        <v>1046</v>
      </c>
      <c r="C133" s="1151"/>
      <c r="D133" s="1151"/>
      <c r="E133" s="63"/>
      <c r="F133" s="453">
        <v>29031</v>
      </c>
      <c r="H133" s="75">
        <v>7624</v>
      </c>
      <c r="J133" s="174">
        <v>21407</v>
      </c>
      <c r="K133" s="476"/>
      <c r="L133" s="174">
        <v>27816</v>
      </c>
    </row>
    <row r="134" spans="1:12" ht="12.75" customHeight="1" hidden="1">
      <c r="A134" s="865"/>
      <c r="B134" s="1158" t="s">
        <v>1047</v>
      </c>
      <c r="C134" s="1158"/>
      <c r="D134" s="1158"/>
      <c r="E134" s="63"/>
      <c r="F134" s="453">
        <v>91054</v>
      </c>
      <c r="H134" s="75">
        <v>21487</v>
      </c>
      <c r="J134" s="174">
        <v>69567</v>
      </c>
      <c r="K134" s="476"/>
      <c r="L134" s="174">
        <v>90081</v>
      </c>
    </row>
    <row r="135" spans="1:12" ht="12.75" customHeight="1" hidden="1">
      <c r="A135" s="865"/>
      <c r="B135" s="1151" t="s">
        <v>1048</v>
      </c>
      <c r="C135" s="1151"/>
      <c r="D135" s="1151"/>
      <c r="E135" s="63"/>
      <c r="F135" s="174">
        <v>232324</v>
      </c>
      <c r="G135" s="476"/>
      <c r="H135" s="75">
        <v>77298</v>
      </c>
      <c r="J135" s="174">
        <v>155026</v>
      </c>
      <c r="K135" s="476"/>
      <c r="L135" s="174">
        <v>232899</v>
      </c>
    </row>
    <row r="136" spans="1:12" ht="12.75" customHeight="1" hidden="1">
      <c r="A136" s="865"/>
      <c r="B136" s="1156" t="s">
        <v>1049</v>
      </c>
      <c r="C136" s="1156"/>
      <c r="D136" s="1156"/>
      <c r="E136" s="63"/>
      <c r="F136" s="174">
        <v>32965</v>
      </c>
      <c r="G136" s="476"/>
      <c r="H136" s="75">
        <v>8320</v>
      </c>
      <c r="J136" s="174">
        <v>24645</v>
      </c>
      <c r="K136" s="476"/>
      <c r="L136" s="174">
        <v>33350</v>
      </c>
    </row>
    <row r="137" spans="1:12" ht="12.75" customHeight="1" hidden="1">
      <c r="A137" s="865"/>
      <c r="B137" s="1151" t="s">
        <v>1050</v>
      </c>
      <c r="C137" s="1151"/>
      <c r="D137" s="1151"/>
      <c r="E137" s="63"/>
      <c r="F137" s="174">
        <v>161709</v>
      </c>
      <c r="G137" s="476"/>
      <c r="H137" s="75">
        <v>77151</v>
      </c>
      <c r="J137" s="174">
        <v>84558</v>
      </c>
      <c r="K137" s="476"/>
      <c r="L137" s="174">
        <v>171776</v>
      </c>
    </row>
    <row r="138" spans="1:12" ht="12.75" customHeight="1" hidden="1">
      <c r="A138" s="865"/>
      <c r="B138" s="1151" t="s">
        <v>1051</v>
      </c>
      <c r="C138" s="1151"/>
      <c r="D138" s="1151"/>
      <c r="E138" s="63"/>
      <c r="F138" s="174">
        <v>4851</v>
      </c>
      <c r="G138" s="175"/>
      <c r="H138" s="174">
        <v>2323</v>
      </c>
      <c r="I138" s="174"/>
      <c r="J138" s="174">
        <v>2528</v>
      </c>
      <c r="K138" s="175"/>
      <c r="L138" s="174">
        <v>5623</v>
      </c>
    </row>
    <row r="139" spans="1:12" ht="12.75" customHeight="1">
      <c r="A139" s="1152" t="s">
        <v>1027</v>
      </c>
      <c r="B139" s="1152"/>
      <c r="C139" s="1152"/>
      <c r="D139" s="1152"/>
      <c r="E139" s="507"/>
      <c r="F139" s="294">
        <v>575909</v>
      </c>
      <c r="G139" s="293"/>
      <c r="H139" s="293">
        <v>195916</v>
      </c>
      <c r="I139" s="293"/>
      <c r="J139" s="294">
        <v>379993</v>
      </c>
      <c r="K139" s="293"/>
      <c r="L139" s="293">
        <v>586479</v>
      </c>
    </row>
    <row r="140" spans="1:12" ht="12.75" customHeight="1">
      <c r="A140" s="1152"/>
      <c r="B140" s="1152"/>
      <c r="C140" s="1152"/>
      <c r="D140" s="1152"/>
      <c r="E140" s="507"/>
      <c r="F140" s="294"/>
      <c r="G140" s="293"/>
      <c r="H140" s="293"/>
      <c r="I140" s="293"/>
      <c r="J140" s="294"/>
      <c r="K140" s="293"/>
      <c r="L140" s="293"/>
    </row>
    <row r="141" spans="1:12" ht="12.75" customHeight="1">
      <c r="A141" s="1152"/>
      <c r="B141" s="1152"/>
      <c r="C141" s="1152"/>
      <c r="D141" s="1152"/>
      <c r="E141" s="507"/>
      <c r="F141" s="294"/>
      <c r="G141" s="293"/>
      <c r="H141" s="293"/>
      <c r="I141" s="293"/>
      <c r="J141" s="294"/>
      <c r="K141" s="293"/>
      <c r="L141" s="293"/>
    </row>
    <row r="142" spans="1:12" ht="12.75" customHeight="1">
      <c r="A142" s="1152"/>
      <c r="B142" s="1152"/>
      <c r="C142" s="1152"/>
      <c r="D142" s="1152"/>
      <c r="E142" s="507"/>
      <c r="F142" s="294"/>
      <c r="G142" s="293"/>
      <c r="H142" s="293"/>
      <c r="I142" s="293"/>
      <c r="J142" s="294"/>
      <c r="K142" s="293"/>
      <c r="L142" s="293"/>
    </row>
    <row r="143" spans="1:12" ht="12.75" customHeight="1">
      <c r="A143" s="1152"/>
      <c r="B143" s="1152"/>
      <c r="C143" s="1152"/>
      <c r="D143" s="1152"/>
      <c r="E143" s="507"/>
      <c r="F143" s="294"/>
      <c r="G143" s="293"/>
      <c r="H143" s="293"/>
      <c r="I143" s="293"/>
      <c r="J143" s="294"/>
      <c r="K143" s="293"/>
      <c r="L143" s="293"/>
    </row>
    <row r="144" spans="1:12" ht="12.75" customHeight="1">
      <c r="A144" s="451"/>
      <c r="B144" s="451"/>
      <c r="C144" s="451"/>
      <c r="D144" s="451"/>
      <c r="E144" s="63"/>
      <c r="F144" s="294"/>
      <c r="G144" s="293"/>
      <c r="H144" s="293"/>
      <c r="I144" s="293"/>
      <c r="J144" s="294"/>
      <c r="K144" s="293"/>
      <c r="L144" s="293"/>
    </row>
    <row r="145" spans="1:12" ht="12.75" customHeight="1">
      <c r="A145" s="865" t="s">
        <v>433</v>
      </c>
      <c r="B145" s="1151" t="s">
        <v>434</v>
      </c>
      <c r="C145" s="1151"/>
      <c r="D145" s="1151"/>
      <c r="E145" s="63"/>
      <c r="F145" s="453">
        <v>32796</v>
      </c>
      <c r="H145" s="75">
        <v>7513</v>
      </c>
      <c r="J145" s="174">
        <v>25283</v>
      </c>
      <c r="K145" s="476"/>
      <c r="L145" s="174">
        <v>31815</v>
      </c>
    </row>
    <row r="146" spans="1:12" ht="12.75" customHeight="1">
      <c r="A146" s="865"/>
      <c r="B146" s="1158" t="s">
        <v>435</v>
      </c>
      <c r="C146" s="1158"/>
      <c r="D146" s="1158"/>
      <c r="E146" s="63"/>
      <c r="F146" s="453">
        <v>93756</v>
      </c>
      <c r="H146" s="75">
        <v>20801</v>
      </c>
      <c r="J146" s="174">
        <v>72955</v>
      </c>
      <c r="K146" s="476"/>
      <c r="L146" s="174">
        <v>93369</v>
      </c>
    </row>
    <row r="147" spans="1:12" ht="12.75" customHeight="1">
      <c r="A147" s="865"/>
      <c r="B147" s="1151" t="s">
        <v>436</v>
      </c>
      <c r="C147" s="1151"/>
      <c r="D147" s="1151"/>
      <c r="E147" s="63"/>
      <c r="F147" s="174">
        <v>236780</v>
      </c>
      <c r="G147" s="476"/>
      <c r="H147" s="75">
        <v>78119</v>
      </c>
      <c r="J147" s="174">
        <v>158661</v>
      </c>
      <c r="K147" s="476"/>
      <c r="L147" s="174">
        <v>237858</v>
      </c>
    </row>
    <row r="148" spans="1:12" ht="12.75" customHeight="1">
      <c r="A148" s="865"/>
      <c r="B148" s="1156" t="s">
        <v>437</v>
      </c>
      <c r="C148" s="1156"/>
      <c r="D148" s="1156"/>
      <c r="E148" s="63"/>
      <c r="F148" s="174">
        <v>29787</v>
      </c>
      <c r="G148" s="476"/>
      <c r="H148" s="75">
        <v>8365</v>
      </c>
      <c r="J148" s="174">
        <v>21422</v>
      </c>
      <c r="K148" s="476"/>
      <c r="L148" s="174">
        <v>29387</v>
      </c>
    </row>
    <row r="149" spans="1:12" ht="12.75" customHeight="1">
      <c r="A149" s="865"/>
      <c r="B149" s="1151" t="s">
        <v>438</v>
      </c>
      <c r="C149" s="1151"/>
      <c r="D149" s="1151"/>
      <c r="E149" s="63"/>
      <c r="F149" s="174">
        <v>178077</v>
      </c>
      <c r="G149" s="476"/>
      <c r="H149" s="75">
        <v>78875</v>
      </c>
      <c r="J149" s="174">
        <v>99202</v>
      </c>
      <c r="K149" s="476"/>
      <c r="L149" s="174">
        <v>188346</v>
      </c>
    </row>
    <row r="150" spans="1:12" ht="12.75" customHeight="1" thickBot="1">
      <c r="A150" s="865"/>
      <c r="B150" s="1151" t="s">
        <v>439</v>
      </c>
      <c r="C150" s="1151"/>
      <c r="D150" s="1151"/>
      <c r="E150" s="63"/>
      <c r="F150" s="174">
        <v>4713</v>
      </c>
      <c r="G150" s="175"/>
      <c r="H150" s="174">
        <v>2243</v>
      </c>
      <c r="I150" s="174"/>
      <c r="J150" s="174">
        <v>2470</v>
      </c>
      <c r="K150" s="175"/>
      <c r="L150" s="174">
        <v>5704</v>
      </c>
    </row>
    <row r="151" spans="1:12" ht="12.75" customHeight="1">
      <c r="A151" s="486"/>
      <c r="B151" s="487"/>
      <c r="C151" s="487"/>
      <c r="D151" s="487"/>
      <c r="E151" s="488"/>
      <c r="F151" s="489"/>
      <c r="G151" s="489"/>
      <c r="H151" s="489"/>
      <c r="I151" s="1173" t="s">
        <v>627</v>
      </c>
      <c r="J151" s="1173"/>
      <c r="K151" s="1173"/>
      <c r="L151" s="1173"/>
    </row>
    <row r="152" spans="1:12" ht="12.75" customHeight="1">
      <c r="A152" s="58"/>
      <c r="B152" s="61"/>
      <c r="C152" s="61"/>
      <c r="D152" s="61"/>
      <c r="E152" s="62"/>
      <c r="F152" s="11"/>
      <c r="G152" s="11"/>
      <c r="H152" s="11"/>
      <c r="I152" s="32"/>
      <c r="J152" s="32"/>
      <c r="K152" s="32"/>
      <c r="L152" s="32"/>
    </row>
    <row r="153" spans="1:12" ht="12.75" customHeight="1">
      <c r="A153" s="874" t="s">
        <v>440</v>
      </c>
      <c r="B153" s="874"/>
      <c r="C153" s="874"/>
      <c r="D153" s="874"/>
      <c r="E153" s="874"/>
      <c r="F153" s="874"/>
      <c r="G153" s="874"/>
      <c r="H153" s="11"/>
      <c r="I153" s="11"/>
      <c r="J153" s="1"/>
      <c r="K153" s="1"/>
      <c r="L153" s="1"/>
    </row>
    <row r="154" spans="1:12" ht="16.5" customHeight="1" thickBot="1">
      <c r="A154" s="874"/>
      <c r="B154" s="874"/>
      <c r="C154" s="874"/>
      <c r="D154" s="874"/>
      <c r="E154" s="874"/>
      <c r="F154" s="874"/>
      <c r="G154" s="874"/>
      <c r="H154" s="11"/>
      <c r="I154" s="11"/>
      <c r="K154" s="428"/>
      <c r="L154" s="428" t="s">
        <v>132</v>
      </c>
    </row>
    <row r="155" spans="1:12" ht="12.75" customHeight="1" thickTop="1">
      <c r="A155" s="1190" t="s">
        <v>330</v>
      </c>
      <c r="B155" s="1190"/>
      <c r="C155" s="1190"/>
      <c r="D155" s="1191"/>
      <c r="E155" s="1197" t="s">
        <v>441</v>
      </c>
      <c r="F155" s="1197"/>
      <c r="G155" s="1197"/>
      <c r="H155" s="1197"/>
      <c r="I155" s="1164" t="s">
        <v>130</v>
      </c>
      <c r="J155" s="1165"/>
      <c r="K155" s="1160" t="s">
        <v>131</v>
      </c>
      <c r="L155" s="1161"/>
    </row>
    <row r="156" spans="1:12" ht="12.75" customHeight="1">
      <c r="A156" s="1179" t="s">
        <v>380</v>
      </c>
      <c r="B156" s="1179"/>
      <c r="C156" s="1179"/>
      <c r="D156" s="1177"/>
      <c r="E156" s="1176" t="s">
        <v>128</v>
      </c>
      <c r="F156" s="1176"/>
      <c r="G156" s="1176" t="s">
        <v>129</v>
      </c>
      <c r="H156" s="1176"/>
      <c r="I156" s="1166"/>
      <c r="J156" s="1167"/>
      <c r="K156" s="1162"/>
      <c r="L156" s="1163"/>
    </row>
    <row r="157" spans="1:12" ht="12.75" customHeight="1" hidden="1">
      <c r="A157" s="868" t="s">
        <v>695</v>
      </c>
      <c r="B157" s="868"/>
      <c r="C157" s="868"/>
      <c r="D157" s="868"/>
      <c r="E157" s="1154">
        <v>1144571</v>
      </c>
      <c r="F157" s="1154"/>
      <c r="G157" s="1153">
        <v>6726083</v>
      </c>
      <c r="H157" s="1153"/>
      <c r="I157" s="1155">
        <v>335346</v>
      </c>
      <c r="J157" s="1154"/>
      <c r="K157" s="1153">
        <v>81535</v>
      </c>
      <c r="L157" s="1153"/>
    </row>
    <row r="158" spans="1:12" ht="12.75" customHeight="1" hidden="1">
      <c r="A158" s="868" t="s">
        <v>696</v>
      </c>
      <c r="B158" s="868"/>
      <c r="C158" s="868"/>
      <c r="D158" s="868"/>
      <c r="E158" s="1154">
        <v>1146428</v>
      </c>
      <c r="F158" s="1154"/>
      <c r="G158" s="1153">
        <v>6760188</v>
      </c>
      <c r="H158" s="1153"/>
      <c r="I158" s="1155">
        <v>334289</v>
      </c>
      <c r="J158" s="1154"/>
      <c r="K158" s="1153">
        <v>82941</v>
      </c>
      <c r="L158" s="1153"/>
    </row>
    <row r="159" spans="1:12" ht="12.75" customHeight="1" hidden="1">
      <c r="A159" s="868" t="s">
        <v>697</v>
      </c>
      <c r="B159" s="868"/>
      <c r="C159" s="868"/>
      <c r="D159" s="868"/>
      <c r="E159" s="1154">
        <v>1156517</v>
      </c>
      <c r="F159" s="1154"/>
      <c r="G159" s="1153">
        <v>6866640</v>
      </c>
      <c r="H159" s="1153"/>
      <c r="I159" s="1155">
        <v>331818</v>
      </c>
      <c r="J159" s="1154"/>
      <c r="K159" s="1153">
        <v>84812</v>
      </c>
      <c r="L159" s="1153"/>
    </row>
    <row r="160" spans="1:12" ht="12.75" customHeight="1" hidden="1">
      <c r="A160" s="868" t="s">
        <v>698</v>
      </c>
      <c r="B160" s="868"/>
      <c r="C160" s="868"/>
      <c r="D160" s="868"/>
      <c r="E160" s="1154">
        <v>1169970</v>
      </c>
      <c r="F160" s="1154"/>
      <c r="G160" s="1153">
        <v>6937496</v>
      </c>
      <c r="H160" s="1153"/>
      <c r="I160" s="1155">
        <v>337482</v>
      </c>
      <c r="J160" s="1154"/>
      <c r="K160" s="1153">
        <v>87219</v>
      </c>
      <c r="L160" s="1153"/>
    </row>
    <row r="161" spans="1:12" ht="12.75" customHeight="1" hidden="1">
      <c r="A161" s="868" t="s">
        <v>699</v>
      </c>
      <c r="B161" s="868"/>
      <c r="C161" s="868"/>
      <c r="D161" s="868"/>
      <c r="E161" s="1154">
        <v>1184401</v>
      </c>
      <c r="F161" s="1154"/>
      <c r="G161" s="1153">
        <v>7314171</v>
      </c>
      <c r="H161" s="1153"/>
      <c r="I161" s="1155">
        <v>331368</v>
      </c>
      <c r="J161" s="1154"/>
      <c r="K161" s="1153">
        <v>88859</v>
      </c>
      <c r="L161" s="1153"/>
    </row>
    <row r="162" spans="1:12" ht="12.75" customHeight="1">
      <c r="A162" s="868" t="s">
        <v>700</v>
      </c>
      <c r="B162" s="868"/>
      <c r="C162" s="868"/>
      <c r="D162" s="868"/>
      <c r="E162" s="1154">
        <v>1197604</v>
      </c>
      <c r="F162" s="1154"/>
      <c r="G162" s="1153">
        <v>7415880</v>
      </c>
      <c r="H162" s="1153"/>
      <c r="I162" s="1155">
        <v>338101</v>
      </c>
      <c r="J162" s="1154"/>
      <c r="K162" s="1153">
        <v>92746</v>
      </c>
      <c r="L162" s="1153"/>
    </row>
    <row r="163" spans="1:12" ht="12.75" customHeight="1">
      <c r="A163" s="868" t="s">
        <v>701</v>
      </c>
      <c r="B163" s="868"/>
      <c r="C163" s="868"/>
      <c r="D163" s="868"/>
      <c r="E163" s="1154">
        <v>1202158</v>
      </c>
      <c r="F163" s="1154"/>
      <c r="G163" s="1153">
        <v>7521883</v>
      </c>
      <c r="H163" s="1153"/>
      <c r="I163" s="1155">
        <v>534549</v>
      </c>
      <c r="J163" s="1154"/>
      <c r="K163" s="1153">
        <v>94142</v>
      </c>
      <c r="L163" s="1153"/>
    </row>
    <row r="164" spans="1:12" ht="12.75" customHeight="1">
      <c r="A164" s="868" t="s">
        <v>702</v>
      </c>
      <c r="B164" s="868"/>
      <c r="C164" s="868"/>
      <c r="D164" s="868"/>
      <c r="E164" s="1154">
        <v>1212103</v>
      </c>
      <c r="F164" s="1154"/>
      <c r="G164" s="1153">
        <v>7670148</v>
      </c>
      <c r="H164" s="1153"/>
      <c r="I164" s="1155">
        <v>525437</v>
      </c>
      <c r="J164" s="1154"/>
      <c r="K164" s="1153">
        <v>94142</v>
      </c>
      <c r="L164" s="1153"/>
    </row>
    <row r="165" spans="1:12" ht="12.75" customHeight="1">
      <c r="A165" s="868" t="s">
        <v>703</v>
      </c>
      <c r="B165" s="868"/>
      <c r="C165" s="868"/>
      <c r="D165" s="868"/>
      <c r="E165" s="1154">
        <v>1212923</v>
      </c>
      <c r="F165" s="1154"/>
      <c r="G165" s="1153">
        <v>7690928</v>
      </c>
      <c r="H165" s="1153"/>
      <c r="I165" s="1155">
        <v>525940</v>
      </c>
      <c r="J165" s="1154"/>
      <c r="K165" s="1153">
        <v>94142</v>
      </c>
      <c r="L165" s="1153"/>
    </row>
    <row r="166" spans="1:12" ht="12.75" customHeight="1">
      <c r="A166" s="868" t="s">
        <v>755</v>
      </c>
      <c r="B166" s="868"/>
      <c r="C166" s="868"/>
      <c r="D166" s="868"/>
      <c r="E166" s="1154">
        <v>1214643</v>
      </c>
      <c r="F166" s="1154"/>
      <c r="G166" s="1153">
        <v>7380036</v>
      </c>
      <c r="H166" s="1153"/>
      <c r="I166" s="1155">
        <v>525940</v>
      </c>
      <c r="J166" s="1154"/>
      <c r="K166" s="1153">
        <v>94142</v>
      </c>
      <c r="L166" s="1153"/>
    </row>
    <row r="167" spans="1:12" ht="12.75" customHeight="1">
      <c r="A167" s="868" t="s">
        <v>773</v>
      </c>
      <c r="B167" s="868"/>
      <c r="C167" s="868"/>
      <c r="D167" s="868"/>
      <c r="E167" s="1154">
        <v>1216112</v>
      </c>
      <c r="F167" s="1154"/>
      <c r="G167" s="1153">
        <v>7723786</v>
      </c>
      <c r="H167" s="1153"/>
      <c r="I167" s="1155">
        <v>525940</v>
      </c>
      <c r="J167" s="1154"/>
      <c r="K167" s="1153">
        <v>94142</v>
      </c>
      <c r="L167" s="1153"/>
    </row>
    <row r="168" spans="1:12" ht="12.75" customHeight="1">
      <c r="A168" s="868" t="s">
        <v>1000</v>
      </c>
      <c r="B168" s="868"/>
      <c r="C168" s="868"/>
      <c r="D168" s="868"/>
      <c r="E168" s="1154">
        <v>1217836</v>
      </c>
      <c r="F168" s="1154"/>
      <c r="G168" s="1153">
        <v>7766220</v>
      </c>
      <c r="H168" s="1153"/>
      <c r="I168" s="1155">
        <v>517264</v>
      </c>
      <c r="J168" s="1154"/>
      <c r="K168" s="1153">
        <v>94142</v>
      </c>
      <c r="L168" s="1153"/>
    </row>
    <row r="169" spans="1:12" ht="12.75" customHeight="1">
      <c r="A169" s="868" t="s">
        <v>1005</v>
      </c>
      <c r="B169" s="868"/>
      <c r="C169" s="868"/>
      <c r="D169" s="868"/>
      <c r="E169" s="1154">
        <v>1220065</v>
      </c>
      <c r="F169" s="1154"/>
      <c r="G169" s="1153">
        <v>7448056</v>
      </c>
      <c r="H169" s="1153"/>
      <c r="I169" s="1155">
        <v>517264</v>
      </c>
      <c r="J169" s="1154"/>
      <c r="K169" s="1153">
        <v>94142</v>
      </c>
      <c r="L169" s="1153"/>
    </row>
    <row r="170" spans="1:12" ht="12.75" customHeight="1">
      <c r="A170" s="868" t="s">
        <v>1025</v>
      </c>
      <c r="B170" s="868"/>
      <c r="C170" s="868"/>
      <c r="D170" s="868"/>
      <c r="E170" s="1154">
        <v>1221579</v>
      </c>
      <c r="F170" s="1154"/>
      <c r="G170" s="1153">
        <v>7818751</v>
      </c>
      <c r="H170" s="1153"/>
      <c r="I170" s="1155">
        <v>517012</v>
      </c>
      <c r="J170" s="1154"/>
      <c r="K170" s="1153">
        <v>92564</v>
      </c>
      <c r="L170" s="1153"/>
    </row>
    <row r="171" spans="1:16" ht="12.75" customHeight="1">
      <c r="A171" s="868" t="s">
        <v>1026</v>
      </c>
      <c r="B171" s="868"/>
      <c r="C171" s="868"/>
      <c r="D171" s="868"/>
      <c r="E171" s="1154">
        <v>1223327</v>
      </c>
      <c r="F171" s="1154"/>
      <c r="G171" s="1153">
        <v>7841184</v>
      </c>
      <c r="H171" s="1153"/>
      <c r="I171" s="1155">
        <v>517101</v>
      </c>
      <c r="J171" s="1154"/>
      <c r="K171" s="1153">
        <v>92564</v>
      </c>
      <c r="L171" s="1153"/>
      <c r="P171" s="1"/>
    </row>
    <row r="172" spans="1:12" ht="12.75" customHeight="1">
      <c r="A172" s="868" t="s">
        <v>1062</v>
      </c>
      <c r="B172" s="868"/>
      <c r="C172" s="868"/>
      <c r="D172" s="868"/>
      <c r="E172" s="1154">
        <v>1224372</v>
      </c>
      <c r="F172" s="1154"/>
      <c r="G172" s="1153">
        <v>7852345</v>
      </c>
      <c r="H172" s="1153"/>
      <c r="I172" s="1155">
        <v>517101</v>
      </c>
      <c r="J172" s="1154"/>
      <c r="K172" s="1153">
        <v>92564</v>
      </c>
      <c r="L172" s="1153"/>
    </row>
    <row r="173" spans="1:12" ht="12.75" customHeight="1">
      <c r="A173" s="868" t="s">
        <v>1092</v>
      </c>
      <c r="B173" s="868"/>
      <c r="C173" s="868"/>
      <c r="D173" s="868"/>
      <c r="E173" s="1154">
        <v>1221105</v>
      </c>
      <c r="F173" s="1154"/>
      <c r="G173" s="1153">
        <v>7839936</v>
      </c>
      <c r="H173" s="1198"/>
      <c r="I173" s="1154">
        <v>517101</v>
      </c>
      <c r="J173" s="1154"/>
      <c r="K173" s="1153">
        <v>92564</v>
      </c>
      <c r="L173" s="1153"/>
    </row>
    <row r="174" spans="1:12" ht="12.75" customHeight="1">
      <c r="A174" s="868" t="s">
        <v>1093</v>
      </c>
      <c r="B174" s="868"/>
      <c r="C174" s="868"/>
      <c r="D174" s="868"/>
      <c r="E174" s="1154">
        <v>1225371</v>
      </c>
      <c r="F174" s="1154"/>
      <c r="G174" s="1153">
        <v>7878613</v>
      </c>
      <c r="H174" s="1198"/>
      <c r="I174" s="1154">
        <v>517101</v>
      </c>
      <c r="J174" s="1154"/>
      <c r="K174" s="1153">
        <v>92564</v>
      </c>
      <c r="L174" s="1153"/>
    </row>
    <row r="175" spans="1:12" ht="12.75" customHeight="1">
      <c r="A175" s="868" t="s">
        <v>1099</v>
      </c>
      <c r="B175" s="868"/>
      <c r="C175" s="868"/>
      <c r="D175" s="868"/>
      <c r="E175" s="1154">
        <v>1226997</v>
      </c>
      <c r="F175" s="1154"/>
      <c r="G175" s="1153">
        <v>7889412</v>
      </c>
      <c r="H175" s="1198"/>
      <c r="I175" s="1155">
        <v>517101</v>
      </c>
      <c r="J175" s="1154"/>
      <c r="K175" s="1153">
        <v>92564</v>
      </c>
      <c r="L175" s="1153"/>
    </row>
    <row r="176" spans="1:12" ht="12.75" customHeight="1">
      <c r="A176" s="868" t="s">
        <v>1174</v>
      </c>
      <c r="B176" s="868"/>
      <c r="C176" s="868"/>
      <c r="D176" s="868"/>
      <c r="E176" s="1154">
        <v>1227062</v>
      </c>
      <c r="F176" s="1154"/>
      <c r="G176" s="1153">
        <v>7892889</v>
      </c>
      <c r="H176" s="1198"/>
      <c r="I176" s="1154">
        <v>516914</v>
      </c>
      <c r="J176" s="1154"/>
      <c r="K176" s="1153">
        <v>85600</v>
      </c>
      <c r="L176" s="1153"/>
    </row>
    <row r="177" spans="1:12" ht="12.75" customHeight="1">
      <c r="A177" s="868" t="s">
        <v>1175</v>
      </c>
      <c r="B177" s="868"/>
      <c r="C177" s="868"/>
      <c r="D177" s="868"/>
      <c r="E177" s="1154">
        <v>1229323</v>
      </c>
      <c r="F177" s="1154"/>
      <c r="G177" s="1153">
        <v>7907680</v>
      </c>
      <c r="H177" s="1198"/>
      <c r="I177" s="1155">
        <v>516914</v>
      </c>
      <c r="J177" s="1154"/>
      <c r="K177" s="1153">
        <v>85600</v>
      </c>
      <c r="L177" s="1153"/>
    </row>
    <row r="178" spans="1:12" ht="12.75" customHeight="1" thickBot="1">
      <c r="A178" s="893" t="s">
        <v>1190</v>
      </c>
      <c r="B178" s="893"/>
      <c r="C178" s="893"/>
      <c r="D178" s="893"/>
      <c r="E178" s="1199">
        <v>1229394</v>
      </c>
      <c r="F178" s="1199"/>
      <c r="G178" s="1200">
        <v>7918920</v>
      </c>
      <c r="H178" s="1201"/>
      <c r="I178" s="1199">
        <v>518059</v>
      </c>
      <c r="J178" s="1199"/>
      <c r="K178" s="1200">
        <v>85600</v>
      </c>
      <c r="L178" s="1200"/>
    </row>
    <row r="179" spans="1:12" ht="12.75" customHeight="1">
      <c r="A179" s="31"/>
      <c r="B179" s="31"/>
      <c r="C179" s="31"/>
      <c r="D179" s="31"/>
      <c r="E179" s="554"/>
      <c r="F179" s="554"/>
      <c r="G179" s="555"/>
      <c r="H179" s="555"/>
      <c r="I179" s="554"/>
      <c r="J179" s="554"/>
      <c r="K179" s="555"/>
      <c r="L179" s="555"/>
    </row>
    <row r="180" spans="1:12" ht="12.75" customHeight="1">
      <c r="A180" s="66"/>
      <c r="B180" s="66"/>
      <c r="C180" s="66"/>
      <c r="D180" s="66"/>
      <c r="E180" s="66"/>
      <c r="F180" s="66"/>
      <c r="G180" s="66"/>
      <c r="H180" s="66"/>
      <c r="I180" s="66"/>
      <c r="J180" s="66"/>
      <c r="K180" s="290"/>
      <c r="L180" s="67" t="s">
        <v>196</v>
      </c>
    </row>
    <row r="181" spans="1:12" ht="12.75" customHeight="1">
      <c r="A181" s="66"/>
      <c r="B181" s="66"/>
      <c r="C181" s="66"/>
      <c r="D181" s="66"/>
      <c r="E181" s="66"/>
      <c r="F181" s="66"/>
      <c r="G181" s="66"/>
      <c r="H181" s="66"/>
      <c r="I181" s="66"/>
      <c r="J181" s="66"/>
      <c r="K181" s="290"/>
      <c r="L181" s="67"/>
    </row>
    <row r="182" spans="1:12" ht="12.75" customHeight="1">
      <c r="A182" s="797" t="s">
        <v>143</v>
      </c>
      <c r="B182" s="797"/>
      <c r="C182" s="797"/>
      <c r="D182" s="797"/>
      <c r="E182" s="797"/>
      <c r="F182" s="797"/>
      <c r="G182" s="797"/>
      <c r="H182" s="797"/>
      <c r="I182" s="797"/>
      <c r="J182" s="797"/>
      <c r="K182" s="797"/>
      <c r="L182" s="797"/>
    </row>
    <row r="183" spans="1:12" ht="12.75" customHeight="1">
      <c r="A183" s="66"/>
      <c r="B183" s="66"/>
      <c r="C183" s="66"/>
      <c r="D183" s="66"/>
      <c r="E183" s="66"/>
      <c r="F183" s="66"/>
      <c r="G183" s="66"/>
      <c r="H183" s="66"/>
      <c r="I183" s="66"/>
      <c r="J183" s="66"/>
      <c r="K183" s="67"/>
      <c r="L183" s="67"/>
    </row>
  </sheetData>
  <sheetProtection/>
  <mergeCells count="282">
    <mergeCell ref="K177:L177"/>
    <mergeCell ref="A26:D26"/>
    <mergeCell ref="A56:D56"/>
    <mergeCell ref="A177:D177"/>
    <mergeCell ref="E177:F177"/>
    <mergeCell ref="G177:H177"/>
    <mergeCell ref="I177:J177"/>
    <mergeCell ref="G176:H176"/>
    <mergeCell ref="I176:J176"/>
    <mergeCell ref="K176:L176"/>
    <mergeCell ref="A24:D24"/>
    <mergeCell ref="A54:D54"/>
    <mergeCell ref="A25:D25"/>
    <mergeCell ref="A55:D55"/>
    <mergeCell ref="A176:D176"/>
    <mergeCell ref="E176:F176"/>
    <mergeCell ref="A175:D175"/>
    <mergeCell ref="A178:D178"/>
    <mergeCell ref="E178:F178"/>
    <mergeCell ref="G178:H178"/>
    <mergeCell ref="I178:J178"/>
    <mergeCell ref="K178:L178"/>
    <mergeCell ref="A174:D174"/>
    <mergeCell ref="E174:F174"/>
    <mergeCell ref="G174:H174"/>
    <mergeCell ref="I174:J174"/>
    <mergeCell ref="K174:L174"/>
    <mergeCell ref="E175:F175"/>
    <mergeCell ref="G175:H175"/>
    <mergeCell ref="I175:J175"/>
    <mergeCell ref="K175:L175"/>
    <mergeCell ref="B133:D133"/>
    <mergeCell ref="B134:D134"/>
    <mergeCell ref="A173:D173"/>
    <mergeCell ref="E173:F173"/>
    <mergeCell ref="G173:H173"/>
    <mergeCell ref="I173:J173"/>
    <mergeCell ref="I162:J162"/>
    <mergeCell ref="A157:D157"/>
    <mergeCell ref="A153:G154"/>
    <mergeCell ref="E158:F158"/>
    <mergeCell ref="I158:J158"/>
    <mergeCell ref="G160:H160"/>
    <mergeCell ref="A162:D162"/>
    <mergeCell ref="E162:F162"/>
    <mergeCell ref="A160:D160"/>
    <mergeCell ref="E160:F160"/>
    <mergeCell ref="G167:H167"/>
    <mergeCell ref="A168:D168"/>
    <mergeCell ref="E167:F167"/>
    <mergeCell ref="B95:D95"/>
    <mergeCell ref="K167:L167"/>
    <mergeCell ref="A99:D99"/>
    <mergeCell ref="A101:A106"/>
    <mergeCell ref="K163:L163"/>
    <mergeCell ref="B117:D117"/>
    <mergeCell ref="G159:H159"/>
    <mergeCell ref="B127:D127"/>
    <mergeCell ref="A158:D158"/>
    <mergeCell ref="B119:D119"/>
    <mergeCell ref="A115:D115"/>
    <mergeCell ref="B114:D114"/>
    <mergeCell ref="A117:A122"/>
    <mergeCell ref="B122:D122"/>
    <mergeCell ref="B135:D135"/>
    <mergeCell ref="A156:D156"/>
    <mergeCell ref="A155:D155"/>
    <mergeCell ref="A182:L182"/>
    <mergeCell ref="A163:D163"/>
    <mergeCell ref="K164:L164"/>
    <mergeCell ref="A164:D164"/>
    <mergeCell ref="K166:L166"/>
    <mergeCell ref="I166:J166"/>
    <mergeCell ref="I167:J167"/>
    <mergeCell ref="A167:D167"/>
    <mergeCell ref="K168:L168"/>
    <mergeCell ref="K173:L173"/>
    <mergeCell ref="A166:D166"/>
    <mergeCell ref="I168:J168"/>
    <mergeCell ref="G166:H166"/>
    <mergeCell ref="I165:J165"/>
    <mergeCell ref="E166:F166"/>
    <mergeCell ref="E168:F168"/>
    <mergeCell ref="G168:H168"/>
    <mergeCell ref="A165:D165"/>
    <mergeCell ref="E165:F165"/>
    <mergeCell ref="G165:H165"/>
    <mergeCell ref="B96:D96"/>
    <mergeCell ref="A93:A98"/>
    <mergeCell ref="A109:A114"/>
    <mergeCell ref="I164:J164"/>
    <mergeCell ref="B102:D102"/>
    <mergeCell ref="B93:D93"/>
    <mergeCell ref="G161:H161"/>
    <mergeCell ref="G163:H163"/>
    <mergeCell ref="B120:D120"/>
    <mergeCell ref="B109:D109"/>
    <mergeCell ref="B113:D113"/>
    <mergeCell ref="B104:D104"/>
    <mergeCell ref="A107:D107"/>
    <mergeCell ref="B150:D150"/>
    <mergeCell ref="A133:A138"/>
    <mergeCell ref="E161:F161"/>
    <mergeCell ref="B110:D110"/>
    <mergeCell ref="B111:D111"/>
    <mergeCell ref="B121:D121"/>
    <mergeCell ref="B118:D118"/>
    <mergeCell ref="A159:D159"/>
    <mergeCell ref="E159:F159"/>
    <mergeCell ref="A161:D161"/>
    <mergeCell ref="B98:D98"/>
    <mergeCell ref="B97:D97"/>
    <mergeCell ref="B90:D90"/>
    <mergeCell ref="B101:D101"/>
    <mergeCell ref="E155:H155"/>
    <mergeCell ref="B136:D136"/>
    <mergeCell ref="B137:D137"/>
    <mergeCell ref="A62:D62"/>
    <mergeCell ref="A39:D39"/>
    <mergeCell ref="A38:D38"/>
    <mergeCell ref="A53:D53"/>
    <mergeCell ref="A43:D43"/>
    <mergeCell ref="A91:D91"/>
    <mergeCell ref="A76:D76"/>
    <mergeCell ref="B78:D78"/>
    <mergeCell ref="B79:D79"/>
    <mergeCell ref="B85:D85"/>
    <mergeCell ref="A1:I2"/>
    <mergeCell ref="J29:L29"/>
    <mergeCell ref="A31:I32"/>
    <mergeCell ref="A11:D11"/>
    <mergeCell ref="A15:D15"/>
    <mergeCell ref="A16:D16"/>
    <mergeCell ref="A12:D12"/>
    <mergeCell ref="A13:D13"/>
    <mergeCell ref="A14:D14"/>
    <mergeCell ref="A27:D27"/>
    <mergeCell ref="A3:D3"/>
    <mergeCell ref="E3:L3"/>
    <mergeCell ref="A5:D5"/>
    <mergeCell ref="E4:E5"/>
    <mergeCell ref="F4:F5"/>
    <mergeCell ref="K4:K5"/>
    <mergeCell ref="A8:D8"/>
    <mergeCell ref="H4:I4"/>
    <mergeCell ref="J4:J5"/>
    <mergeCell ref="A6:D6"/>
    <mergeCell ref="E33:K33"/>
    <mergeCell ref="G4:G5"/>
    <mergeCell ref="A9:D9"/>
    <mergeCell ref="A17:D17"/>
    <mergeCell ref="A33:D33"/>
    <mergeCell ref="A28:D28"/>
    <mergeCell ref="L33:L34"/>
    <mergeCell ref="E34:E35"/>
    <mergeCell ref="I34:I35"/>
    <mergeCell ref="E63:F63"/>
    <mergeCell ref="A57:D57"/>
    <mergeCell ref="J34:J35"/>
    <mergeCell ref="J58:L58"/>
    <mergeCell ref="A60:G61"/>
    <mergeCell ref="A44:D44"/>
    <mergeCell ref="A37:D37"/>
    <mergeCell ref="A10:D10"/>
    <mergeCell ref="A22:D22"/>
    <mergeCell ref="A23:D23"/>
    <mergeCell ref="A19:D19"/>
    <mergeCell ref="A49:D49"/>
    <mergeCell ref="A21:D21"/>
    <mergeCell ref="A46:D46"/>
    <mergeCell ref="A47:D47"/>
    <mergeCell ref="A48:D48"/>
    <mergeCell ref="A35:D35"/>
    <mergeCell ref="B87:D87"/>
    <mergeCell ref="A52:D52"/>
    <mergeCell ref="K162:L162"/>
    <mergeCell ref="K160:L160"/>
    <mergeCell ref="I161:J161"/>
    <mergeCell ref="K161:L161"/>
    <mergeCell ref="I160:J160"/>
    <mergeCell ref="B71:D71"/>
    <mergeCell ref="B72:D72"/>
    <mergeCell ref="K158:L158"/>
    <mergeCell ref="K159:L159"/>
    <mergeCell ref="A7:D7"/>
    <mergeCell ref="A63:D63"/>
    <mergeCell ref="B75:D75"/>
    <mergeCell ref="B86:D86"/>
    <mergeCell ref="A36:D36"/>
    <mergeCell ref="A77:A82"/>
    <mergeCell ref="A67:D67"/>
    <mergeCell ref="A18:D18"/>
    <mergeCell ref="K157:L157"/>
    <mergeCell ref="K62:L63"/>
    <mergeCell ref="I151:L151"/>
    <mergeCell ref="E62:J62"/>
    <mergeCell ref="G63:H63"/>
    <mergeCell ref="E157:F157"/>
    <mergeCell ref="I157:J157"/>
    <mergeCell ref="E156:F156"/>
    <mergeCell ref="I63:J63"/>
    <mergeCell ref="G156:H156"/>
    <mergeCell ref="A85:A90"/>
    <mergeCell ref="K155:L156"/>
    <mergeCell ref="I155:J156"/>
    <mergeCell ref="G157:H157"/>
    <mergeCell ref="B106:D106"/>
    <mergeCell ref="I159:J159"/>
    <mergeCell ref="G158:H158"/>
    <mergeCell ref="A141:D141"/>
    <mergeCell ref="A142:D142"/>
    <mergeCell ref="A143:D143"/>
    <mergeCell ref="I169:J169"/>
    <mergeCell ref="K169:L169"/>
    <mergeCell ref="B112:D112"/>
    <mergeCell ref="B126:D126"/>
    <mergeCell ref="B129:D129"/>
    <mergeCell ref="B130:D130"/>
    <mergeCell ref="K165:L165"/>
    <mergeCell ref="A131:D131"/>
    <mergeCell ref="A145:A150"/>
    <mergeCell ref="B145:D145"/>
    <mergeCell ref="I163:J163"/>
    <mergeCell ref="B73:D73"/>
    <mergeCell ref="A45:D45"/>
    <mergeCell ref="B81:D81"/>
    <mergeCell ref="B105:D105"/>
    <mergeCell ref="A51:D51"/>
    <mergeCell ref="A140:D140"/>
    <mergeCell ref="A64:D64"/>
    <mergeCell ref="A68:D68"/>
    <mergeCell ref="A83:D83"/>
    <mergeCell ref="K170:L170"/>
    <mergeCell ref="B146:D146"/>
    <mergeCell ref="B147:D147"/>
    <mergeCell ref="B148:D148"/>
    <mergeCell ref="B149:D149"/>
    <mergeCell ref="A172:D172"/>
    <mergeCell ref="E172:F172"/>
    <mergeCell ref="G172:H172"/>
    <mergeCell ref="I172:J172"/>
    <mergeCell ref="K172:L172"/>
    <mergeCell ref="I170:J170"/>
    <mergeCell ref="F34:H34"/>
    <mergeCell ref="A123:D123"/>
    <mergeCell ref="A125:A130"/>
    <mergeCell ref="B125:D125"/>
    <mergeCell ref="B103:D103"/>
    <mergeCell ref="B88:D88"/>
    <mergeCell ref="B89:D89"/>
    <mergeCell ref="B94:D94"/>
    <mergeCell ref="B128:D128"/>
    <mergeCell ref="G162:H162"/>
    <mergeCell ref="E163:F163"/>
    <mergeCell ref="E164:F164"/>
    <mergeCell ref="G164:H164"/>
    <mergeCell ref="A170:D170"/>
    <mergeCell ref="E170:F170"/>
    <mergeCell ref="G170:H170"/>
    <mergeCell ref="A169:D169"/>
    <mergeCell ref="E169:F169"/>
    <mergeCell ref="G169:H169"/>
    <mergeCell ref="B80:D80"/>
    <mergeCell ref="A42:D42"/>
    <mergeCell ref="B77:D77"/>
    <mergeCell ref="A70:A75"/>
    <mergeCell ref="A41:D41"/>
    <mergeCell ref="A40:D40"/>
    <mergeCell ref="B74:D74"/>
    <mergeCell ref="B70:D70"/>
    <mergeCell ref="A66:D66"/>
    <mergeCell ref="A65:D65"/>
    <mergeCell ref="B82:D82"/>
    <mergeCell ref="B138:D138"/>
    <mergeCell ref="A139:D139"/>
    <mergeCell ref="K171:L171"/>
    <mergeCell ref="A20:D20"/>
    <mergeCell ref="A50:D50"/>
    <mergeCell ref="A171:D171"/>
    <mergeCell ref="E171:F171"/>
    <mergeCell ref="G171:H171"/>
    <mergeCell ref="I171:J171"/>
  </mergeCells>
  <printOptions/>
  <pageMargins left="0.984251968503937" right="0.5905511811023623" top="0.58" bottom="0.3937007874015748" header="0.5118110236220472" footer="0.5118110236220472"/>
  <pageSetup fitToHeight="1" fitToWidth="1" horizontalDpi="600" verticalDpi="600" orientation="portrait" paperSize="9" scale="6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V98"/>
  <sheetViews>
    <sheetView zoomScalePageLayoutView="0" workbookViewId="0" topLeftCell="A1">
      <pane xSplit="2" ySplit="4" topLeftCell="C14" activePane="bottomRight" state="frozen"/>
      <selection pane="topLeft" activeCell="A1" sqref="A1"/>
      <selection pane="topRight" activeCell="C1" sqref="C1"/>
      <selection pane="bottomLeft" activeCell="A5" sqref="A5"/>
      <selection pane="bottomRight" activeCell="A1" sqref="A1:F2"/>
    </sheetView>
  </sheetViews>
  <sheetFormatPr defaultColWidth="9.00390625" defaultRowHeight="13.5"/>
  <cols>
    <col min="1" max="1" width="5.50390625" style="0" customWidth="1"/>
    <col min="2" max="9" width="9.50390625" style="0" customWidth="1"/>
  </cols>
  <sheetData>
    <row r="1" spans="1:9" ht="12.75">
      <c r="A1" s="814" t="s">
        <v>443</v>
      </c>
      <c r="B1" s="814"/>
      <c r="C1" s="814"/>
      <c r="D1" s="814"/>
      <c r="E1" s="814"/>
      <c r="F1" s="814"/>
      <c r="G1" s="68"/>
      <c r="H1" s="68"/>
      <c r="I1" s="68"/>
    </row>
    <row r="2" spans="1:16" ht="15.75" customHeight="1" thickBot="1">
      <c r="A2" s="814"/>
      <c r="B2" s="814"/>
      <c r="C2" s="814"/>
      <c r="D2" s="814"/>
      <c r="E2" s="814"/>
      <c r="F2" s="814"/>
      <c r="G2" s="31"/>
      <c r="H2" s="31"/>
      <c r="I2" s="31"/>
      <c r="P2" s="433" t="s">
        <v>444</v>
      </c>
    </row>
    <row r="3" spans="1:16" ht="13.5" thickTop="1">
      <c r="A3" s="927" t="s">
        <v>445</v>
      </c>
      <c r="B3" s="418" t="s">
        <v>446</v>
      </c>
      <c r="C3" s="1207" t="s">
        <v>447</v>
      </c>
      <c r="D3" s="1208"/>
      <c r="E3" s="1208"/>
      <c r="F3" s="1208"/>
      <c r="G3" s="1208"/>
      <c r="H3" s="1209"/>
      <c r="I3" s="1210" t="s">
        <v>462</v>
      </c>
      <c r="J3" s="1211"/>
      <c r="K3" s="1211"/>
      <c r="L3" s="1211"/>
      <c r="M3" s="1211"/>
      <c r="N3" s="1212"/>
      <c r="O3" s="1215" t="s">
        <v>1176</v>
      </c>
      <c r="P3" s="1213" t="s">
        <v>463</v>
      </c>
    </row>
    <row r="4" spans="1:16" ht="12.75">
      <c r="A4" s="928"/>
      <c r="B4" s="419" t="s">
        <v>448</v>
      </c>
      <c r="C4" s="188" t="s">
        <v>619</v>
      </c>
      <c r="D4" s="69" t="s">
        <v>449</v>
      </c>
      <c r="E4" s="69" t="s">
        <v>450</v>
      </c>
      <c r="F4" s="69" t="s">
        <v>451</v>
      </c>
      <c r="G4" s="69" t="s">
        <v>452</v>
      </c>
      <c r="H4" s="70" t="s">
        <v>453</v>
      </c>
      <c r="I4" s="295" t="s">
        <v>619</v>
      </c>
      <c r="J4" s="69" t="s">
        <v>449</v>
      </c>
      <c r="K4" s="69" t="s">
        <v>450</v>
      </c>
      <c r="L4" s="69" t="s">
        <v>451</v>
      </c>
      <c r="M4" s="69" t="s">
        <v>452</v>
      </c>
      <c r="N4" s="70" t="s">
        <v>453</v>
      </c>
      <c r="O4" s="1216"/>
      <c r="P4" s="1214"/>
    </row>
    <row r="5" spans="1:16" ht="13.5" customHeight="1" hidden="1">
      <c r="A5" s="1204" t="s">
        <v>454</v>
      </c>
      <c r="B5" s="71" t="s">
        <v>455</v>
      </c>
      <c r="C5" s="291">
        <v>92511</v>
      </c>
      <c r="D5" s="72">
        <v>10639</v>
      </c>
      <c r="E5" s="72">
        <v>74817</v>
      </c>
      <c r="F5" s="72">
        <v>3945</v>
      </c>
      <c r="G5" s="72">
        <v>2233</v>
      </c>
      <c r="H5" s="72">
        <v>877</v>
      </c>
      <c r="I5" s="296">
        <v>118084</v>
      </c>
      <c r="J5" s="72">
        <v>13649</v>
      </c>
      <c r="K5" s="72">
        <v>96248</v>
      </c>
      <c r="L5" s="72">
        <v>4296</v>
      </c>
      <c r="M5" s="72">
        <v>2878</v>
      </c>
      <c r="N5" s="72">
        <v>1013</v>
      </c>
      <c r="O5" s="72"/>
      <c r="P5" s="74">
        <v>605</v>
      </c>
    </row>
    <row r="6" spans="1:16" ht="13.5" customHeight="1" hidden="1">
      <c r="A6" s="1203"/>
      <c r="B6" s="71" t="s">
        <v>456</v>
      </c>
      <c r="C6" s="291">
        <v>83065</v>
      </c>
      <c r="D6" s="72">
        <v>9363</v>
      </c>
      <c r="E6" s="72">
        <v>67397</v>
      </c>
      <c r="F6" s="72">
        <v>2950</v>
      </c>
      <c r="G6" s="72">
        <v>2667</v>
      </c>
      <c r="H6" s="72">
        <v>688</v>
      </c>
      <c r="I6" s="296">
        <v>105320</v>
      </c>
      <c r="J6" s="72">
        <v>12087</v>
      </c>
      <c r="K6" s="72">
        <v>84841</v>
      </c>
      <c r="L6" s="72">
        <v>3912</v>
      </c>
      <c r="M6" s="72">
        <v>3616</v>
      </c>
      <c r="N6" s="72">
        <v>864</v>
      </c>
      <c r="O6" s="72"/>
      <c r="P6" s="74">
        <v>516</v>
      </c>
    </row>
    <row r="7" spans="1:16" ht="13.5" customHeight="1" hidden="1">
      <c r="A7" s="1203"/>
      <c r="B7" s="71" t="s">
        <v>457</v>
      </c>
      <c r="C7" s="291">
        <v>83122</v>
      </c>
      <c r="D7" s="72">
        <v>8869</v>
      </c>
      <c r="E7" s="72">
        <v>68019</v>
      </c>
      <c r="F7" s="72">
        <v>2852</v>
      </c>
      <c r="G7" s="72">
        <v>2675</v>
      </c>
      <c r="H7" s="72">
        <v>707</v>
      </c>
      <c r="I7" s="296">
        <v>106303</v>
      </c>
      <c r="J7" s="72">
        <v>11783</v>
      </c>
      <c r="K7" s="72">
        <v>85609</v>
      </c>
      <c r="L7" s="72">
        <v>4153</v>
      </c>
      <c r="M7" s="72">
        <v>3809</v>
      </c>
      <c r="N7" s="72">
        <v>949</v>
      </c>
      <c r="O7" s="72"/>
      <c r="P7" s="74">
        <v>518</v>
      </c>
    </row>
    <row r="8" spans="1:16" ht="13.5" customHeight="1" hidden="1">
      <c r="A8" s="1203"/>
      <c r="B8" s="71" t="s">
        <v>458</v>
      </c>
      <c r="C8" s="291">
        <v>81249</v>
      </c>
      <c r="D8" s="72">
        <v>9815</v>
      </c>
      <c r="E8" s="72">
        <v>65652</v>
      </c>
      <c r="F8" s="72">
        <v>2668</v>
      </c>
      <c r="G8" s="72">
        <v>2557</v>
      </c>
      <c r="H8" s="72">
        <v>557</v>
      </c>
      <c r="I8" s="296">
        <v>96926</v>
      </c>
      <c r="J8" s="72">
        <v>11693</v>
      </c>
      <c r="K8" s="72">
        <v>77471</v>
      </c>
      <c r="L8" s="72">
        <v>4001</v>
      </c>
      <c r="M8" s="72">
        <v>3042</v>
      </c>
      <c r="N8" s="72">
        <v>719</v>
      </c>
      <c r="O8" s="72"/>
      <c r="P8" s="74">
        <v>488</v>
      </c>
    </row>
    <row r="9" spans="1:16" ht="13.5" customHeight="1" hidden="1">
      <c r="A9" s="1203"/>
      <c r="B9" s="71" t="s">
        <v>145</v>
      </c>
      <c r="C9" s="291">
        <v>89922</v>
      </c>
      <c r="D9" s="72">
        <v>10946</v>
      </c>
      <c r="E9" s="72">
        <v>72647</v>
      </c>
      <c r="F9" s="72">
        <v>3384</v>
      </c>
      <c r="G9" s="72">
        <v>2498</v>
      </c>
      <c r="H9" s="72">
        <v>517</v>
      </c>
      <c r="I9" s="296">
        <v>99899</v>
      </c>
      <c r="J9" s="72">
        <v>12417</v>
      </c>
      <c r="K9" s="72">
        <v>79672</v>
      </c>
      <c r="L9" s="72">
        <v>4151</v>
      </c>
      <c r="M9" s="72">
        <v>2977</v>
      </c>
      <c r="N9" s="72">
        <v>682</v>
      </c>
      <c r="O9" s="72"/>
      <c r="P9" s="74">
        <v>520</v>
      </c>
    </row>
    <row r="10" spans="1:16" ht="12.75" customHeight="1" hidden="1">
      <c r="A10" s="1203"/>
      <c r="B10" s="71" t="s">
        <v>642</v>
      </c>
      <c r="C10" s="291">
        <v>95404</v>
      </c>
      <c r="D10" s="72">
        <v>12187</v>
      </c>
      <c r="E10" s="72">
        <v>75873</v>
      </c>
      <c r="F10" s="72">
        <v>3931</v>
      </c>
      <c r="G10" s="72">
        <v>2896</v>
      </c>
      <c r="H10" s="72">
        <v>517</v>
      </c>
      <c r="I10" s="296">
        <v>116363</v>
      </c>
      <c r="J10" s="72">
        <v>15036</v>
      </c>
      <c r="K10" s="72">
        <v>91449</v>
      </c>
      <c r="L10" s="72">
        <v>5301</v>
      </c>
      <c r="M10" s="72">
        <v>3752</v>
      </c>
      <c r="N10" s="72">
        <v>825</v>
      </c>
      <c r="O10" s="72"/>
      <c r="P10" s="74">
        <v>580</v>
      </c>
    </row>
    <row r="11" spans="1:16" ht="12.75" hidden="1">
      <c r="A11" s="1203"/>
      <c r="B11" s="71" t="s">
        <v>661</v>
      </c>
      <c r="C11" s="291">
        <v>95730</v>
      </c>
      <c r="D11" s="72">
        <v>12982</v>
      </c>
      <c r="E11" s="72">
        <v>75158</v>
      </c>
      <c r="F11" s="72">
        <v>4211</v>
      </c>
      <c r="G11" s="72">
        <v>2921</v>
      </c>
      <c r="H11" s="72">
        <v>458</v>
      </c>
      <c r="I11" s="296">
        <v>114748</v>
      </c>
      <c r="J11" s="72">
        <v>15935</v>
      </c>
      <c r="K11" s="72">
        <v>89503</v>
      </c>
      <c r="L11" s="72">
        <v>4876</v>
      </c>
      <c r="M11" s="72">
        <v>3816</v>
      </c>
      <c r="N11" s="72">
        <v>618</v>
      </c>
      <c r="O11" s="72">
        <f>C11+I11</f>
        <v>210478</v>
      </c>
      <c r="P11" s="74">
        <v>575</v>
      </c>
    </row>
    <row r="12" spans="1:16" ht="12.75" hidden="1">
      <c r="A12" s="1203"/>
      <c r="B12" s="71" t="s">
        <v>133</v>
      </c>
      <c r="C12" s="291">
        <v>102057</v>
      </c>
      <c r="D12" s="72">
        <v>15202</v>
      </c>
      <c r="E12" s="72">
        <v>79085</v>
      </c>
      <c r="F12" s="72">
        <v>4565</v>
      </c>
      <c r="G12" s="72">
        <v>2779</v>
      </c>
      <c r="H12" s="72">
        <v>426</v>
      </c>
      <c r="I12" s="296">
        <v>121060</v>
      </c>
      <c r="J12" s="72">
        <v>18441</v>
      </c>
      <c r="K12" s="72">
        <v>92382</v>
      </c>
      <c r="L12" s="72">
        <v>5614</v>
      </c>
      <c r="M12" s="72">
        <v>3872</v>
      </c>
      <c r="N12" s="72">
        <v>751</v>
      </c>
      <c r="O12" s="72">
        <f aca="true" t="shared" si="0" ref="O12:O23">C12+I12</f>
        <v>223117</v>
      </c>
      <c r="P12" s="74">
        <v>611</v>
      </c>
    </row>
    <row r="13" spans="1:16" ht="12.75" hidden="1">
      <c r="A13" s="1203"/>
      <c r="B13" s="71" t="s">
        <v>126</v>
      </c>
      <c r="C13" s="291">
        <v>114731</v>
      </c>
      <c r="D13" s="72">
        <v>16792</v>
      </c>
      <c r="E13" s="72">
        <v>91816</v>
      </c>
      <c r="F13" s="72">
        <v>4171</v>
      </c>
      <c r="G13" s="72">
        <v>1342</v>
      </c>
      <c r="H13" s="72">
        <v>610</v>
      </c>
      <c r="I13" s="296">
        <v>136054</v>
      </c>
      <c r="J13" s="72">
        <v>20274</v>
      </c>
      <c r="K13" s="72">
        <v>107985</v>
      </c>
      <c r="L13" s="72">
        <v>5029</v>
      </c>
      <c r="M13" s="72">
        <v>1969</v>
      </c>
      <c r="N13" s="72">
        <v>797</v>
      </c>
      <c r="O13" s="72">
        <f t="shared" si="0"/>
        <v>250785</v>
      </c>
      <c r="P13" s="74">
        <v>687</v>
      </c>
    </row>
    <row r="14" spans="1:16" ht="12.75">
      <c r="A14" s="1203"/>
      <c r="B14" s="71" t="s">
        <v>772</v>
      </c>
      <c r="C14" s="291">
        <v>176069</v>
      </c>
      <c r="D14" s="72">
        <v>32881</v>
      </c>
      <c r="E14" s="72">
        <v>130810</v>
      </c>
      <c r="F14" s="72">
        <v>7456</v>
      </c>
      <c r="G14" s="72">
        <v>3974</v>
      </c>
      <c r="H14" s="72">
        <v>948</v>
      </c>
      <c r="I14" s="296">
        <v>190155</v>
      </c>
      <c r="J14" s="72">
        <v>35149</v>
      </c>
      <c r="K14" s="72">
        <v>140572</v>
      </c>
      <c r="L14" s="72">
        <v>8856</v>
      </c>
      <c r="M14" s="72">
        <v>4678</v>
      </c>
      <c r="N14" s="72">
        <v>900</v>
      </c>
      <c r="O14" s="72">
        <f t="shared" si="0"/>
        <v>366224</v>
      </c>
      <c r="P14" s="74">
        <v>1003</v>
      </c>
    </row>
    <row r="15" spans="1:16" ht="12.75">
      <c r="A15" s="1203"/>
      <c r="B15" s="71" t="s">
        <v>797</v>
      </c>
      <c r="C15" s="291">
        <v>144062</v>
      </c>
      <c r="D15" s="72">
        <v>24345</v>
      </c>
      <c r="E15" s="72">
        <v>111373</v>
      </c>
      <c r="F15" s="72">
        <v>5398</v>
      </c>
      <c r="G15" s="72">
        <v>2212</v>
      </c>
      <c r="H15" s="72">
        <v>734</v>
      </c>
      <c r="I15" s="296">
        <v>158486</v>
      </c>
      <c r="J15" s="72">
        <v>26568</v>
      </c>
      <c r="K15" s="72">
        <v>121465</v>
      </c>
      <c r="L15" s="72">
        <v>6564</v>
      </c>
      <c r="M15" s="72">
        <v>3048</v>
      </c>
      <c r="N15" s="72">
        <v>841</v>
      </c>
      <c r="O15" s="72">
        <f t="shared" si="0"/>
        <v>302548</v>
      </c>
      <c r="P15" s="74">
        <v>827</v>
      </c>
    </row>
    <row r="16" spans="1:16" ht="12.75">
      <c r="A16" s="1203"/>
      <c r="B16" s="71" t="s">
        <v>990</v>
      </c>
      <c r="C16" s="291">
        <v>130101</v>
      </c>
      <c r="D16" s="72">
        <v>20818</v>
      </c>
      <c r="E16" s="72">
        <v>102418</v>
      </c>
      <c r="F16" s="72">
        <v>4601</v>
      </c>
      <c r="G16" s="72">
        <v>1598</v>
      </c>
      <c r="H16" s="72">
        <v>666</v>
      </c>
      <c r="I16" s="296">
        <v>140067</v>
      </c>
      <c r="J16" s="72">
        <v>22610</v>
      </c>
      <c r="K16" s="72">
        <v>108584</v>
      </c>
      <c r="L16" s="72">
        <v>5634</v>
      </c>
      <c r="M16" s="72">
        <v>2580</v>
      </c>
      <c r="N16" s="72">
        <v>659</v>
      </c>
      <c r="O16" s="72">
        <f t="shared" si="0"/>
        <v>270168</v>
      </c>
      <c r="P16" s="74">
        <v>740</v>
      </c>
    </row>
    <row r="17" spans="1:16" ht="12.75">
      <c r="A17" s="1203"/>
      <c r="B17" s="71" t="s">
        <v>1004</v>
      </c>
      <c r="C17" s="291">
        <v>135446</v>
      </c>
      <c r="D17" s="72">
        <v>23239</v>
      </c>
      <c r="E17" s="72">
        <v>104196</v>
      </c>
      <c r="F17" s="72">
        <v>4930</v>
      </c>
      <c r="G17" s="72">
        <v>2494</v>
      </c>
      <c r="H17" s="72">
        <v>587</v>
      </c>
      <c r="I17" s="296">
        <v>145867</v>
      </c>
      <c r="J17" s="72">
        <v>25030</v>
      </c>
      <c r="K17" s="72">
        <v>111702</v>
      </c>
      <c r="L17" s="72">
        <v>6168</v>
      </c>
      <c r="M17" s="72">
        <v>2465</v>
      </c>
      <c r="N17" s="72">
        <v>502</v>
      </c>
      <c r="O17" s="72">
        <f t="shared" si="0"/>
        <v>281313</v>
      </c>
      <c r="P17" s="74">
        <v>771</v>
      </c>
    </row>
    <row r="18" spans="1:16" ht="12.75">
      <c r="A18" s="1203"/>
      <c r="B18" s="71" t="s">
        <v>1028</v>
      </c>
      <c r="C18" s="291">
        <v>134522</v>
      </c>
      <c r="D18" s="72">
        <v>24565</v>
      </c>
      <c r="E18" s="72">
        <v>101518</v>
      </c>
      <c r="F18" s="72">
        <v>5276</v>
      </c>
      <c r="G18" s="72">
        <v>2621</v>
      </c>
      <c r="H18" s="72">
        <v>542</v>
      </c>
      <c r="I18" s="296">
        <v>146849</v>
      </c>
      <c r="J18" s="72">
        <v>26879</v>
      </c>
      <c r="K18" s="72">
        <v>110200</v>
      </c>
      <c r="L18" s="72">
        <v>6342</v>
      </c>
      <c r="M18" s="72">
        <v>2869</v>
      </c>
      <c r="N18" s="72">
        <v>559</v>
      </c>
      <c r="O18" s="72">
        <f t="shared" si="0"/>
        <v>281371</v>
      </c>
      <c r="P18" s="74">
        <v>771</v>
      </c>
    </row>
    <row r="19" spans="1:16" ht="12.75">
      <c r="A19" s="1203"/>
      <c r="B19" s="71" t="s">
        <v>1040</v>
      </c>
      <c r="C19" s="291">
        <v>154959</v>
      </c>
      <c r="D19" s="538" t="s">
        <v>152</v>
      </c>
      <c r="E19" s="538" t="s">
        <v>152</v>
      </c>
      <c r="F19" s="538" t="s">
        <v>152</v>
      </c>
      <c r="G19" s="538" t="s">
        <v>152</v>
      </c>
      <c r="H19" s="538" t="s">
        <v>152</v>
      </c>
      <c r="I19" s="296">
        <v>177128</v>
      </c>
      <c r="J19" s="538" t="s">
        <v>152</v>
      </c>
      <c r="K19" s="538" t="s">
        <v>152</v>
      </c>
      <c r="L19" s="538" t="s">
        <v>152</v>
      </c>
      <c r="M19" s="538" t="s">
        <v>152</v>
      </c>
      <c r="N19" s="538" t="s">
        <v>152</v>
      </c>
      <c r="O19" s="72">
        <f t="shared" si="0"/>
        <v>332087</v>
      </c>
      <c r="P19" s="74">
        <v>907</v>
      </c>
    </row>
    <row r="20" spans="1:16" ht="12.75">
      <c r="A20" s="1203"/>
      <c r="B20" s="71" t="s">
        <v>1075</v>
      </c>
      <c r="C20" s="291">
        <v>158370</v>
      </c>
      <c r="D20" s="538" t="s">
        <v>1041</v>
      </c>
      <c r="E20" s="538" t="s">
        <v>1041</v>
      </c>
      <c r="F20" s="538" t="s">
        <v>1041</v>
      </c>
      <c r="G20" s="538" t="s">
        <v>1041</v>
      </c>
      <c r="H20" s="538" t="s">
        <v>1041</v>
      </c>
      <c r="I20" s="296">
        <v>176879</v>
      </c>
      <c r="J20" s="538" t="s">
        <v>1041</v>
      </c>
      <c r="K20" s="538" t="s">
        <v>1041</v>
      </c>
      <c r="L20" s="538" t="s">
        <v>1041</v>
      </c>
      <c r="M20" s="538" t="s">
        <v>1041</v>
      </c>
      <c r="N20" s="538" t="s">
        <v>1041</v>
      </c>
      <c r="O20" s="72">
        <f t="shared" si="0"/>
        <v>335249</v>
      </c>
      <c r="P20" s="74">
        <v>918</v>
      </c>
    </row>
    <row r="21" spans="1:16" ht="12.75">
      <c r="A21" s="1203"/>
      <c r="B21" s="71" t="s">
        <v>1087</v>
      </c>
      <c r="C21" s="291">
        <v>150748</v>
      </c>
      <c r="D21" s="549" t="s">
        <v>152</v>
      </c>
      <c r="E21" s="538" t="s">
        <v>152</v>
      </c>
      <c r="F21" s="538" t="s">
        <v>152</v>
      </c>
      <c r="G21" s="538" t="s">
        <v>152</v>
      </c>
      <c r="H21" s="538" t="s">
        <v>152</v>
      </c>
      <c r="I21" s="296">
        <v>153459</v>
      </c>
      <c r="J21" s="538" t="s">
        <v>152</v>
      </c>
      <c r="K21" s="538" t="s">
        <v>152</v>
      </c>
      <c r="L21" s="538" t="s">
        <v>152</v>
      </c>
      <c r="M21" s="538" t="s">
        <v>152</v>
      </c>
      <c r="N21" s="538" t="s">
        <v>152</v>
      </c>
      <c r="O21" s="72">
        <f t="shared" si="0"/>
        <v>304207</v>
      </c>
      <c r="P21" s="74">
        <v>833</v>
      </c>
    </row>
    <row r="22" spans="1:16" ht="12.75">
      <c r="A22" s="1203"/>
      <c r="B22" s="71" t="s">
        <v>1089</v>
      </c>
      <c r="C22" s="291">
        <v>160200</v>
      </c>
      <c r="D22" s="538" t="s">
        <v>152</v>
      </c>
      <c r="E22" s="538" t="s">
        <v>152</v>
      </c>
      <c r="F22" s="538" t="s">
        <v>152</v>
      </c>
      <c r="G22" s="538" t="s">
        <v>152</v>
      </c>
      <c r="H22" s="538" t="s">
        <v>152</v>
      </c>
      <c r="I22" s="296">
        <v>165800</v>
      </c>
      <c r="J22" s="538" t="s">
        <v>152</v>
      </c>
      <c r="K22" s="538" t="s">
        <v>152</v>
      </c>
      <c r="L22" s="538" t="s">
        <v>152</v>
      </c>
      <c r="M22" s="538" t="s">
        <v>152</v>
      </c>
      <c r="N22" s="538" t="s">
        <v>152</v>
      </c>
      <c r="O22" s="72">
        <f t="shared" si="0"/>
        <v>326000</v>
      </c>
      <c r="P22" s="74">
        <v>893</v>
      </c>
    </row>
    <row r="23" spans="1:16" ht="12.75">
      <c r="A23" s="1203"/>
      <c r="B23" s="71" t="s">
        <v>1100</v>
      </c>
      <c r="C23" s="291">
        <v>174100</v>
      </c>
      <c r="D23" s="538" t="s">
        <v>152</v>
      </c>
      <c r="E23" s="538" t="s">
        <v>152</v>
      </c>
      <c r="F23" s="538" t="s">
        <v>152</v>
      </c>
      <c r="G23" s="538" t="s">
        <v>152</v>
      </c>
      <c r="H23" s="538" t="s">
        <v>152</v>
      </c>
      <c r="I23" s="296">
        <v>169600</v>
      </c>
      <c r="J23" s="538" t="s">
        <v>152</v>
      </c>
      <c r="K23" s="538" t="s">
        <v>152</v>
      </c>
      <c r="L23" s="538" t="s">
        <v>152</v>
      </c>
      <c r="M23" s="538" t="s">
        <v>152</v>
      </c>
      <c r="N23" s="538" t="s">
        <v>152</v>
      </c>
      <c r="O23" s="72">
        <f t="shared" si="0"/>
        <v>343700</v>
      </c>
      <c r="P23" s="74">
        <v>939</v>
      </c>
    </row>
    <row r="24" spans="1:16" ht="12.75">
      <c r="A24" s="1203"/>
      <c r="B24" s="71" t="s">
        <v>1106</v>
      </c>
      <c r="C24" s="561" t="s">
        <v>152</v>
      </c>
      <c r="D24" s="538" t="s">
        <v>152</v>
      </c>
      <c r="E24" s="538" t="s">
        <v>152</v>
      </c>
      <c r="F24" s="538" t="s">
        <v>152</v>
      </c>
      <c r="G24" s="538" t="s">
        <v>152</v>
      </c>
      <c r="H24" s="538" t="s">
        <v>152</v>
      </c>
      <c r="I24" s="562" t="s">
        <v>152</v>
      </c>
      <c r="J24" s="538" t="s">
        <v>152</v>
      </c>
      <c r="K24" s="538" t="s">
        <v>152</v>
      </c>
      <c r="L24" s="538" t="s">
        <v>152</v>
      </c>
      <c r="M24" s="538" t="s">
        <v>152</v>
      </c>
      <c r="N24" s="538" t="s">
        <v>152</v>
      </c>
      <c r="O24" s="72">
        <v>281300</v>
      </c>
      <c r="P24" s="74">
        <v>771</v>
      </c>
    </row>
    <row r="25" spans="1:16" ht="12.75">
      <c r="A25" s="1203"/>
      <c r="B25" s="71" t="s">
        <v>1177</v>
      </c>
      <c r="C25" s="561" t="s">
        <v>152</v>
      </c>
      <c r="D25" s="538" t="s">
        <v>152</v>
      </c>
      <c r="E25" s="538" t="s">
        <v>152</v>
      </c>
      <c r="F25" s="538" t="s">
        <v>152</v>
      </c>
      <c r="G25" s="538" t="s">
        <v>152</v>
      </c>
      <c r="H25" s="538" t="s">
        <v>152</v>
      </c>
      <c r="I25" s="562" t="s">
        <v>152</v>
      </c>
      <c r="J25" s="538" t="s">
        <v>152</v>
      </c>
      <c r="K25" s="538" t="s">
        <v>152</v>
      </c>
      <c r="L25" s="538" t="s">
        <v>152</v>
      </c>
      <c r="M25" s="538" t="s">
        <v>152</v>
      </c>
      <c r="N25" s="538" t="s">
        <v>152</v>
      </c>
      <c r="O25" s="72">
        <v>335700</v>
      </c>
      <c r="P25" s="74">
        <v>920</v>
      </c>
    </row>
    <row r="26" spans="1:16" ht="12.75">
      <c r="A26" s="1203"/>
      <c r="B26" s="71" t="s">
        <v>1192</v>
      </c>
      <c r="C26" s="561" t="s">
        <v>152</v>
      </c>
      <c r="D26" s="538" t="s">
        <v>152</v>
      </c>
      <c r="E26" s="538" t="s">
        <v>152</v>
      </c>
      <c r="F26" s="538" t="s">
        <v>152</v>
      </c>
      <c r="G26" s="538" t="s">
        <v>152</v>
      </c>
      <c r="H26" s="538" t="s">
        <v>152</v>
      </c>
      <c r="I26" s="562" t="s">
        <v>152</v>
      </c>
      <c r="J26" s="538" t="s">
        <v>152</v>
      </c>
      <c r="K26" s="538" t="s">
        <v>152</v>
      </c>
      <c r="L26" s="538" t="s">
        <v>152</v>
      </c>
      <c r="M26" s="538" t="s">
        <v>152</v>
      </c>
      <c r="N26" s="538" t="s">
        <v>152</v>
      </c>
      <c r="O26" s="72">
        <v>371000</v>
      </c>
      <c r="P26" s="74">
        <v>1016</v>
      </c>
    </row>
    <row r="27" spans="1:16" ht="11.25" customHeight="1">
      <c r="A27" s="1205"/>
      <c r="B27" s="150"/>
      <c r="C27" s="151"/>
      <c r="D27" s="151"/>
      <c r="E27" s="151"/>
      <c r="F27" s="151"/>
      <c r="G27" s="151"/>
      <c r="H27" s="151"/>
      <c r="I27" s="151"/>
      <c r="J27" s="151"/>
      <c r="K27" s="151"/>
      <c r="L27" s="151"/>
      <c r="M27" s="151"/>
      <c r="N27" s="151"/>
      <c r="O27" s="151"/>
      <c r="P27" s="153"/>
    </row>
    <row r="28" spans="1:16" ht="13.5" customHeight="1" hidden="1">
      <c r="A28" s="1202" t="s">
        <v>459</v>
      </c>
      <c r="B28" s="71" t="s">
        <v>455</v>
      </c>
      <c r="C28" s="72">
        <v>149924</v>
      </c>
      <c r="D28" s="72">
        <v>20344</v>
      </c>
      <c r="E28" s="72">
        <v>115631</v>
      </c>
      <c r="F28" s="72">
        <v>8236</v>
      </c>
      <c r="G28" s="72">
        <v>4792</v>
      </c>
      <c r="H28" s="72">
        <v>921</v>
      </c>
      <c r="I28" s="72">
        <v>152112</v>
      </c>
      <c r="J28" s="72">
        <v>20170</v>
      </c>
      <c r="K28" s="72">
        <v>117152</v>
      </c>
      <c r="L28" s="72">
        <v>9032</v>
      </c>
      <c r="M28" s="72">
        <v>4872</v>
      </c>
      <c r="N28" s="72">
        <v>886</v>
      </c>
      <c r="O28" s="72"/>
      <c r="P28" s="74">
        <v>827</v>
      </c>
    </row>
    <row r="29" spans="1:16" ht="13.5" customHeight="1" hidden="1">
      <c r="A29" s="1203"/>
      <c r="B29" s="71" t="s">
        <v>456</v>
      </c>
      <c r="C29" s="72">
        <v>147477</v>
      </c>
      <c r="D29" s="72">
        <v>21007</v>
      </c>
      <c r="E29" s="72">
        <v>112067</v>
      </c>
      <c r="F29" s="72">
        <v>8225</v>
      </c>
      <c r="G29" s="72">
        <v>5026</v>
      </c>
      <c r="H29" s="72">
        <v>1152</v>
      </c>
      <c r="I29" s="72">
        <v>148296</v>
      </c>
      <c r="J29" s="72">
        <v>20815</v>
      </c>
      <c r="K29" s="72">
        <v>112722</v>
      </c>
      <c r="L29" s="72">
        <v>8690</v>
      </c>
      <c r="M29" s="72">
        <v>4976</v>
      </c>
      <c r="N29" s="72">
        <v>1093</v>
      </c>
      <c r="O29" s="72"/>
      <c r="P29" s="74">
        <v>810</v>
      </c>
    </row>
    <row r="30" spans="1:16" ht="13.5" customHeight="1" hidden="1">
      <c r="A30" s="1203"/>
      <c r="B30" s="71" t="s">
        <v>457</v>
      </c>
      <c r="C30" s="291">
        <v>141211</v>
      </c>
      <c r="D30" s="72">
        <v>21892</v>
      </c>
      <c r="E30" s="72">
        <v>105093</v>
      </c>
      <c r="F30" s="72">
        <v>7640</v>
      </c>
      <c r="G30" s="72">
        <v>5242</v>
      </c>
      <c r="H30" s="72">
        <v>1344</v>
      </c>
      <c r="I30" s="292">
        <v>142487</v>
      </c>
      <c r="J30" s="72">
        <v>20769</v>
      </c>
      <c r="K30" s="72">
        <v>106919</v>
      </c>
      <c r="L30" s="72">
        <v>8481</v>
      </c>
      <c r="M30" s="72">
        <v>4996</v>
      </c>
      <c r="N30" s="72">
        <v>1322</v>
      </c>
      <c r="O30" s="72"/>
      <c r="P30" s="74">
        <v>775</v>
      </c>
    </row>
    <row r="31" spans="1:16" ht="13.5" customHeight="1" hidden="1">
      <c r="A31" s="1203"/>
      <c r="B31" s="71" t="s">
        <v>458</v>
      </c>
      <c r="C31" s="291">
        <v>143136</v>
      </c>
      <c r="D31" s="72">
        <v>22194</v>
      </c>
      <c r="E31" s="72">
        <v>105703</v>
      </c>
      <c r="F31" s="72">
        <v>8792</v>
      </c>
      <c r="G31" s="72">
        <v>5036</v>
      </c>
      <c r="H31" s="72">
        <v>1411</v>
      </c>
      <c r="I31" s="296">
        <v>143591</v>
      </c>
      <c r="J31" s="72">
        <v>21985</v>
      </c>
      <c r="K31" s="72">
        <v>106074</v>
      </c>
      <c r="L31" s="72">
        <v>9476</v>
      </c>
      <c r="M31" s="72">
        <v>4833</v>
      </c>
      <c r="N31" s="72">
        <v>1223</v>
      </c>
      <c r="O31" s="72"/>
      <c r="P31" s="74">
        <v>785</v>
      </c>
    </row>
    <row r="32" spans="1:16" ht="13.5" customHeight="1" hidden="1">
      <c r="A32" s="1203"/>
      <c r="B32" s="71" t="s">
        <v>145</v>
      </c>
      <c r="C32" s="291">
        <v>142316</v>
      </c>
      <c r="D32" s="72">
        <v>23212</v>
      </c>
      <c r="E32" s="72">
        <v>103971</v>
      </c>
      <c r="F32" s="72">
        <v>8859</v>
      </c>
      <c r="G32" s="72">
        <v>4971</v>
      </c>
      <c r="H32" s="72">
        <v>1303</v>
      </c>
      <c r="I32" s="296">
        <v>145767</v>
      </c>
      <c r="J32" s="72">
        <v>22865</v>
      </c>
      <c r="K32" s="72">
        <v>106556</v>
      </c>
      <c r="L32" s="72">
        <v>9967</v>
      </c>
      <c r="M32" s="72">
        <v>5046</v>
      </c>
      <c r="N32" s="72">
        <v>1333</v>
      </c>
      <c r="O32" s="72"/>
      <c r="P32" s="74">
        <v>789</v>
      </c>
    </row>
    <row r="33" spans="1:16" ht="12.75" customHeight="1" hidden="1">
      <c r="A33" s="1203"/>
      <c r="B33" s="71" t="s">
        <v>642</v>
      </c>
      <c r="C33" s="291">
        <v>138282</v>
      </c>
      <c r="D33" s="72">
        <v>22376</v>
      </c>
      <c r="E33" s="72">
        <v>101135</v>
      </c>
      <c r="F33" s="72">
        <v>8923</v>
      </c>
      <c r="G33" s="72">
        <v>4644</v>
      </c>
      <c r="H33" s="72">
        <v>1204</v>
      </c>
      <c r="I33" s="296">
        <v>142817</v>
      </c>
      <c r="J33" s="72">
        <v>22373</v>
      </c>
      <c r="K33" s="72">
        <v>104151</v>
      </c>
      <c r="L33" s="72">
        <v>9976</v>
      </c>
      <c r="M33" s="72">
        <v>5132</v>
      </c>
      <c r="N33" s="72">
        <v>1185</v>
      </c>
      <c r="O33" s="72"/>
      <c r="P33" s="74">
        <v>770</v>
      </c>
    </row>
    <row r="34" spans="1:16" ht="12.75" hidden="1">
      <c r="A34" s="1203"/>
      <c r="B34" s="71" t="s">
        <v>661</v>
      </c>
      <c r="C34" s="291">
        <v>126328</v>
      </c>
      <c r="D34" s="72">
        <v>21124</v>
      </c>
      <c r="E34" s="72">
        <v>92228</v>
      </c>
      <c r="F34" s="72">
        <v>6711</v>
      </c>
      <c r="G34" s="72">
        <v>5171</v>
      </c>
      <c r="H34" s="72">
        <v>1094</v>
      </c>
      <c r="I34" s="296">
        <v>132851</v>
      </c>
      <c r="J34" s="72">
        <v>21311</v>
      </c>
      <c r="K34" s="72">
        <v>96553</v>
      </c>
      <c r="L34" s="72">
        <v>8299</v>
      </c>
      <c r="M34" s="72">
        <v>5363</v>
      </c>
      <c r="N34" s="72">
        <v>1325</v>
      </c>
      <c r="O34" s="72">
        <f>C34+I34</f>
        <v>259179</v>
      </c>
      <c r="P34" s="74">
        <v>708</v>
      </c>
    </row>
    <row r="35" spans="1:16" ht="12.75" hidden="1">
      <c r="A35" s="1203"/>
      <c r="B35" s="71" t="s">
        <v>133</v>
      </c>
      <c r="C35" s="291">
        <v>126012</v>
      </c>
      <c r="D35" s="72">
        <v>22907</v>
      </c>
      <c r="E35" s="72">
        <v>89861</v>
      </c>
      <c r="F35" s="72">
        <v>7192</v>
      </c>
      <c r="G35" s="72">
        <v>5051</v>
      </c>
      <c r="H35" s="72">
        <v>1001</v>
      </c>
      <c r="I35" s="296">
        <v>132955</v>
      </c>
      <c r="J35" s="72">
        <v>24357</v>
      </c>
      <c r="K35" s="72">
        <v>93610</v>
      </c>
      <c r="L35" s="72">
        <v>8999</v>
      </c>
      <c r="M35" s="72">
        <v>4906</v>
      </c>
      <c r="N35" s="72">
        <v>1083</v>
      </c>
      <c r="O35" s="72">
        <f aca="true" t="shared" si="1" ref="O35:O46">C35+I35</f>
        <v>258967</v>
      </c>
      <c r="P35" s="74">
        <v>709</v>
      </c>
    </row>
    <row r="36" spans="1:16" ht="12.75" hidden="1">
      <c r="A36" s="1203"/>
      <c r="B36" s="71" t="s">
        <v>126</v>
      </c>
      <c r="C36" s="291">
        <v>136465</v>
      </c>
      <c r="D36" s="72">
        <v>25723</v>
      </c>
      <c r="E36" s="72">
        <v>100995</v>
      </c>
      <c r="F36" s="72">
        <v>6006</v>
      </c>
      <c r="G36" s="72">
        <v>2850</v>
      </c>
      <c r="H36" s="72">
        <v>891</v>
      </c>
      <c r="I36" s="296">
        <v>142678</v>
      </c>
      <c r="J36" s="72">
        <v>26286</v>
      </c>
      <c r="K36" s="72">
        <v>105365</v>
      </c>
      <c r="L36" s="72">
        <v>7522</v>
      </c>
      <c r="M36" s="72">
        <v>2613</v>
      </c>
      <c r="N36" s="72">
        <v>892</v>
      </c>
      <c r="O36" s="72">
        <f t="shared" si="1"/>
        <v>279143</v>
      </c>
      <c r="P36" s="74">
        <v>765</v>
      </c>
    </row>
    <row r="37" spans="1:16" ht="12.75">
      <c r="A37" s="1203"/>
      <c r="B37" s="71" t="s">
        <v>772</v>
      </c>
      <c r="C37" s="291">
        <v>362243</v>
      </c>
      <c r="D37" s="72">
        <v>100223</v>
      </c>
      <c r="E37" s="72">
        <v>232353</v>
      </c>
      <c r="F37" s="72">
        <v>17974</v>
      </c>
      <c r="G37" s="72">
        <v>9555</v>
      </c>
      <c r="H37" s="72">
        <v>2138</v>
      </c>
      <c r="I37" s="296">
        <v>376775</v>
      </c>
      <c r="J37" s="72">
        <v>104178</v>
      </c>
      <c r="K37" s="72">
        <v>241248</v>
      </c>
      <c r="L37" s="72">
        <v>20086</v>
      </c>
      <c r="M37" s="72">
        <v>9490</v>
      </c>
      <c r="N37" s="72">
        <v>1773</v>
      </c>
      <c r="O37" s="72">
        <f t="shared" si="1"/>
        <v>739018</v>
      </c>
      <c r="P37" s="74">
        <v>2025</v>
      </c>
    </row>
    <row r="38" spans="1:16" ht="12.75">
      <c r="A38" s="1203"/>
      <c r="B38" s="71" t="s">
        <v>797</v>
      </c>
      <c r="C38" s="291">
        <v>238960</v>
      </c>
      <c r="D38" s="72">
        <v>60003</v>
      </c>
      <c r="E38" s="72">
        <v>160262</v>
      </c>
      <c r="F38" s="72">
        <v>10737</v>
      </c>
      <c r="G38" s="72">
        <v>6271</v>
      </c>
      <c r="H38" s="72">
        <v>1687</v>
      </c>
      <c r="I38" s="296">
        <v>241637</v>
      </c>
      <c r="J38" s="72">
        <v>60127</v>
      </c>
      <c r="K38" s="72">
        <v>162301</v>
      </c>
      <c r="L38" s="72">
        <v>12086</v>
      </c>
      <c r="M38" s="72">
        <v>5648</v>
      </c>
      <c r="N38" s="72">
        <v>1475</v>
      </c>
      <c r="O38" s="72">
        <f t="shared" si="1"/>
        <v>480597</v>
      </c>
      <c r="P38" s="74">
        <v>1313</v>
      </c>
    </row>
    <row r="39" spans="1:16" ht="12.75">
      <c r="A39" s="1203"/>
      <c r="B39" s="71" t="s">
        <v>990</v>
      </c>
      <c r="C39" s="291">
        <v>173461</v>
      </c>
      <c r="D39" s="72">
        <v>39192</v>
      </c>
      <c r="E39" s="72">
        <v>122167</v>
      </c>
      <c r="F39" s="72">
        <v>6698</v>
      </c>
      <c r="G39" s="72">
        <v>4429</v>
      </c>
      <c r="H39" s="72">
        <v>975</v>
      </c>
      <c r="I39" s="296">
        <v>173443</v>
      </c>
      <c r="J39" s="72">
        <v>37382</v>
      </c>
      <c r="K39" s="72">
        <v>123395</v>
      </c>
      <c r="L39" s="72">
        <v>7963</v>
      </c>
      <c r="M39" s="72">
        <v>3661</v>
      </c>
      <c r="N39" s="72">
        <v>1042</v>
      </c>
      <c r="O39" s="72">
        <f t="shared" si="1"/>
        <v>346904</v>
      </c>
      <c r="P39" s="74">
        <v>950</v>
      </c>
    </row>
    <row r="40" spans="1:16" ht="12.75">
      <c r="A40" s="1203"/>
      <c r="B40" s="71" t="s">
        <v>1004</v>
      </c>
      <c r="C40" s="291">
        <v>172675</v>
      </c>
      <c r="D40" s="72">
        <v>39418</v>
      </c>
      <c r="E40" s="72">
        <v>119431</v>
      </c>
      <c r="F40" s="72">
        <v>8445</v>
      </c>
      <c r="G40" s="72">
        <v>4309</v>
      </c>
      <c r="H40" s="72">
        <v>1072</v>
      </c>
      <c r="I40" s="296">
        <v>173383</v>
      </c>
      <c r="J40" s="72">
        <v>37956</v>
      </c>
      <c r="K40" s="72">
        <v>121825</v>
      </c>
      <c r="L40" s="72">
        <v>9068</v>
      </c>
      <c r="M40" s="72">
        <v>3447</v>
      </c>
      <c r="N40" s="72">
        <v>1087</v>
      </c>
      <c r="O40" s="72">
        <f t="shared" si="1"/>
        <v>346058</v>
      </c>
      <c r="P40" s="74">
        <v>948</v>
      </c>
    </row>
    <row r="41" spans="1:16" ht="12.75">
      <c r="A41" s="1203"/>
      <c r="B41" s="71" t="s">
        <v>1028</v>
      </c>
      <c r="C41" s="291">
        <v>158812</v>
      </c>
      <c r="D41" s="72">
        <v>37368</v>
      </c>
      <c r="E41" s="72">
        <v>107207</v>
      </c>
      <c r="F41" s="72">
        <v>9478</v>
      </c>
      <c r="G41" s="72">
        <v>3769</v>
      </c>
      <c r="H41" s="72">
        <v>990</v>
      </c>
      <c r="I41" s="296">
        <v>158465</v>
      </c>
      <c r="J41" s="72">
        <v>36452</v>
      </c>
      <c r="K41" s="72">
        <v>108378</v>
      </c>
      <c r="L41" s="72">
        <v>9384</v>
      </c>
      <c r="M41" s="72">
        <v>3239</v>
      </c>
      <c r="N41" s="72">
        <v>1012</v>
      </c>
      <c r="O41" s="72">
        <f t="shared" si="1"/>
        <v>317277</v>
      </c>
      <c r="P41" s="74">
        <v>869</v>
      </c>
    </row>
    <row r="42" spans="1:16" ht="12.75">
      <c r="A42" s="1203"/>
      <c r="B42" s="71" t="s">
        <v>1040</v>
      </c>
      <c r="C42" s="291">
        <v>169059</v>
      </c>
      <c r="D42" s="538" t="s">
        <v>152</v>
      </c>
      <c r="E42" s="538" t="s">
        <v>152</v>
      </c>
      <c r="F42" s="538" t="s">
        <v>152</v>
      </c>
      <c r="G42" s="538" t="s">
        <v>152</v>
      </c>
      <c r="H42" s="538" t="s">
        <v>152</v>
      </c>
      <c r="I42" s="296">
        <v>168476</v>
      </c>
      <c r="J42" s="538" t="s">
        <v>152</v>
      </c>
      <c r="K42" s="538" t="s">
        <v>152</v>
      </c>
      <c r="L42" s="538" t="s">
        <v>152</v>
      </c>
      <c r="M42" s="538" t="s">
        <v>152</v>
      </c>
      <c r="N42" s="538" t="s">
        <v>152</v>
      </c>
      <c r="O42" s="72">
        <f t="shared" si="1"/>
        <v>337535</v>
      </c>
      <c r="P42" s="74">
        <v>922</v>
      </c>
    </row>
    <row r="43" spans="1:16" ht="12.75">
      <c r="A43" s="1203"/>
      <c r="B43" s="71" t="s">
        <v>1075</v>
      </c>
      <c r="C43" s="291">
        <v>180883</v>
      </c>
      <c r="D43" s="538" t="s">
        <v>1041</v>
      </c>
      <c r="E43" s="538" t="s">
        <v>1041</v>
      </c>
      <c r="F43" s="538" t="s">
        <v>1041</v>
      </c>
      <c r="G43" s="538" t="s">
        <v>1041</v>
      </c>
      <c r="H43" s="538" t="s">
        <v>1041</v>
      </c>
      <c r="I43" s="296">
        <v>185601</v>
      </c>
      <c r="J43" s="538" t="s">
        <v>1041</v>
      </c>
      <c r="K43" s="538" t="s">
        <v>1041</v>
      </c>
      <c r="L43" s="538" t="s">
        <v>1041</v>
      </c>
      <c r="M43" s="538" t="s">
        <v>1041</v>
      </c>
      <c r="N43" s="538" t="s">
        <v>1041</v>
      </c>
      <c r="O43" s="72">
        <f t="shared" si="1"/>
        <v>366484</v>
      </c>
      <c r="P43" s="74">
        <v>1004</v>
      </c>
    </row>
    <row r="44" spans="1:16" ht="12.75">
      <c r="A44" s="1203"/>
      <c r="B44" s="71" t="s">
        <v>1090</v>
      </c>
      <c r="C44" s="291">
        <v>169793</v>
      </c>
      <c r="D44" s="538" t="s">
        <v>152</v>
      </c>
      <c r="E44" s="538" t="s">
        <v>152</v>
      </c>
      <c r="F44" s="538" t="s">
        <v>152</v>
      </c>
      <c r="G44" s="538" t="s">
        <v>152</v>
      </c>
      <c r="H44" s="538" t="s">
        <v>152</v>
      </c>
      <c r="I44" s="296">
        <v>176800</v>
      </c>
      <c r="J44" s="538" t="s">
        <v>152</v>
      </c>
      <c r="K44" s="538" t="s">
        <v>152</v>
      </c>
      <c r="L44" s="538" t="s">
        <v>152</v>
      </c>
      <c r="M44" s="538" t="s">
        <v>152</v>
      </c>
      <c r="N44" s="538" t="s">
        <v>152</v>
      </c>
      <c r="O44" s="72">
        <f t="shared" si="1"/>
        <v>346593</v>
      </c>
      <c r="P44" s="74">
        <v>950</v>
      </c>
    </row>
    <row r="45" spans="1:16" ht="12.75">
      <c r="A45" s="1203"/>
      <c r="B45" s="71" t="s">
        <v>1089</v>
      </c>
      <c r="C45" s="291">
        <v>172500</v>
      </c>
      <c r="D45" s="538" t="s">
        <v>152</v>
      </c>
      <c r="E45" s="538" t="s">
        <v>152</v>
      </c>
      <c r="F45" s="538" t="s">
        <v>152</v>
      </c>
      <c r="G45" s="538" t="s">
        <v>152</v>
      </c>
      <c r="H45" s="538" t="s">
        <v>152</v>
      </c>
      <c r="I45" s="296">
        <v>182400</v>
      </c>
      <c r="J45" s="538" t="s">
        <v>152</v>
      </c>
      <c r="K45" s="538" t="s">
        <v>152</v>
      </c>
      <c r="L45" s="538" t="s">
        <v>152</v>
      </c>
      <c r="M45" s="538" t="s">
        <v>152</v>
      </c>
      <c r="N45" s="538" t="s">
        <v>152</v>
      </c>
      <c r="O45" s="72">
        <f t="shared" si="1"/>
        <v>354900</v>
      </c>
      <c r="P45" s="74">
        <v>972</v>
      </c>
    </row>
    <row r="46" spans="1:16" ht="12.75">
      <c r="A46" s="1203"/>
      <c r="B46" s="71" t="s">
        <v>1101</v>
      </c>
      <c r="C46" s="291">
        <v>182100</v>
      </c>
      <c r="D46" s="538" t="s">
        <v>152</v>
      </c>
      <c r="E46" s="538" t="s">
        <v>152</v>
      </c>
      <c r="F46" s="538" t="s">
        <v>152</v>
      </c>
      <c r="G46" s="538" t="s">
        <v>152</v>
      </c>
      <c r="H46" s="538" t="s">
        <v>152</v>
      </c>
      <c r="I46" s="296">
        <v>172200</v>
      </c>
      <c r="J46" s="538" t="s">
        <v>152</v>
      </c>
      <c r="K46" s="538" t="s">
        <v>152</v>
      </c>
      <c r="L46" s="538" t="s">
        <v>152</v>
      </c>
      <c r="M46" s="538" t="s">
        <v>152</v>
      </c>
      <c r="N46" s="538" t="s">
        <v>152</v>
      </c>
      <c r="O46" s="72">
        <f t="shared" si="1"/>
        <v>354300</v>
      </c>
      <c r="P46" s="74">
        <v>968</v>
      </c>
    </row>
    <row r="47" spans="1:16" ht="12.75">
      <c r="A47" s="1203"/>
      <c r="B47" s="71" t="s">
        <v>1106</v>
      </c>
      <c r="C47" s="561" t="s">
        <v>152</v>
      </c>
      <c r="D47" s="538" t="s">
        <v>152</v>
      </c>
      <c r="E47" s="538" t="s">
        <v>152</v>
      </c>
      <c r="F47" s="538" t="s">
        <v>152</v>
      </c>
      <c r="G47" s="538" t="s">
        <v>152</v>
      </c>
      <c r="H47" s="538" t="s">
        <v>152</v>
      </c>
      <c r="I47" s="562" t="s">
        <v>152</v>
      </c>
      <c r="J47" s="538" t="s">
        <v>152</v>
      </c>
      <c r="K47" s="538" t="s">
        <v>152</v>
      </c>
      <c r="L47" s="538" t="s">
        <v>152</v>
      </c>
      <c r="M47" s="538" t="s">
        <v>152</v>
      </c>
      <c r="N47" s="538" t="s">
        <v>152</v>
      </c>
      <c r="O47" s="72">
        <v>293900</v>
      </c>
      <c r="P47" s="74">
        <v>805</v>
      </c>
    </row>
    <row r="48" spans="1:16" ht="12.75">
      <c r="A48" s="1203"/>
      <c r="B48" s="71" t="s">
        <v>1177</v>
      </c>
      <c r="C48" s="561" t="s">
        <v>152</v>
      </c>
      <c r="D48" s="538" t="s">
        <v>152</v>
      </c>
      <c r="E48" s="538" t="s">
        <v>152</v>
      </c>
      <c r="F48" s="538" t="s">
        <v>152</v>
      </c>
      <c r="G48" s="538" t="s">
        <v>152</v>
      </c>
      <c r="H48" s="538" t="s">
        <v>152</v>
      </c>
      <c r="I48" s="562" t="s">
        <v>152</v>
      </c>
      <c r="J48" s="538" t="s">
        <v>152</v>
      </c>
      <c r="K48" s="538" t="s">
        <v>152</v>
      </c>
      <c r="L48" s="538" t="s">
        <v>152</v>
      </c>
      <c r="M48" s="538" t="s">
        <v>152</v>
      </c>
      <c r="N48" s="538" t="s">
        <v>152</v>
      </c>
      <c r="O48" s="72">
        <v>296000</v>
      </c>
      <c r="P48" s="74">
        <v>811</v>
      </c>
    </row>
    <row r="49" spans="1:16" ht="12.75">
      <c r="A49" s="1203"/>
      <c r="B49" s="71" t="s">
        <v>1192</v>
      </c>
      <c r="C49" s="561" t="s">
        <v>152</v>
      </c>
      <c r="D49" s="538" t="s">
        <v>152</v>
      </c>
      <c r="E49" s="538" t="s">
        <v>152</v>
      </c>
      <c r="F49" s="538" t="s">
        <v>152</v>
      </c>
      <c r="G49" s="538" t="s">
        <v>152</v>
      </c>
      <c r="H49" s="538" t="s">
        <v>152</v>
      </c>
      <c r="I49" s="562" t="s">
        <v>152</v>
      </c>
      <c r="J49" s="538" t="s">
        <v>152</v>
      </c>
      <c r="K49" s="538" t="s">
        <v>152</v>
      </c>
      <c r="L49" s="538" t="s">
        <v>152</v>
      </c>
      <c r="M49" s="538" t="s">
        <v>152</v>
      </c>
      <c r="N49" s="538" t="s">
        <v>152</v>
      </c>
      <c r="O49" s="72">
        <v>326400</v>
      </c>
      <c r="P49" s="74">
        <v>894</v>
      </c>
    </row>
    <row r="50" spans="1:16" ht="11.25" customHeight="1">
      <c r="A50" s="1205"/>
      <c r="B50" s="152"/>
      <c r="C50" s="151"/>
      <c r="D50" s="151"/>
      <c r="E50" s="151"/>
      <c r="F50" s="151"/>
      <c r="G50" s="151"/>
      <c r="H50" s="151"/>
      <c r="I50" s="151"/>
      <c r="J50" s="151"/>
      <c r="K50" s="151"/>
      <c r="L50" s="151"/>
      <c r="M50" s="151"/>
      <c r="N50" s="151"/>
      <c r="O50" s="151"/>
      <c r="P50" s="153"/>
    </row>
    <row r="51" spans="1:16" ht="13.5" customHeight="1" hidden="1">
      <c r="A51" s="1202" t="s">
        <v>460</v>
      </c>
      <c r="B51" s="71" t="s">
        <v>455</v>
      </c>
      <c r="C51" s="72">
        <v>146420</v>
      </c>
      <c r="D51" s="72">
        <v>15214</v>
      </c>
      <c r="E51" s="72">
        <v>118801</v>
      </c>
      <c r="F51" s="72">
        <v>6147</v>
      </c>
      <c r="G51" s="72">
        <v>4941</v>
      </c>
      <c r="H51" s="72">
        <v>1317</v>
      </c>
      <c r="I51" s="72">
        <v>140374</v>
      </c>
      <c r="J51" s="72">
        <v>14236</v>
      </c>
      <c r="K51" s="72">
        <v>112382</v>
      </c>
      <c r="L51" s="72">
        <v>5469</v>
      </c>
      <c r="M51" s="72">
        <v>6954</v>
      </c>
      <c r="N51" s="72">
        <v>1333</v>
      </c>
      <c r="O51" s="72"/>
      <c r="P51" s="74">
        <v>785</v>
      </c>
    </row>
    <row r="52" spans="1:16" ht="13.5" customHeight="1" hidden="1">
      <c r="A52" s="1203"/>
      <c r="B52" s="71" t="s">
        <v>456</v>
      </c>
      <c r="C52" s="72">
        <v>150755</v>
      </c>
      <c r="D52" s="72">
        <v>16574</v>
      </c>
      <c r="E52" s="72">
        <v>120958</v>
      </c>
      <c r="F52" s="72">
        <v>6805</v>
      </c>
      <c r="G52" s="72">
        <v>5210</v>
      </c>
      <c r="H52" s="72">
        <v>1208</v>
      </c>
      <c r="I52" s="72">
        <v>145496</v>
      </c>
      <c r="J52" s="72">
        <v>15571</v>
      </c>
      <c r="K52" s="72">
        <v>115259</v>
      </c>
      <c r="L52" s="72">
        <v>6492</v>
      </c>
      <c r="M52" s="72">
        <v>6952</v>
      </c>
      <c r="N52" s="72">
        <v>1222</v>
      </c>
      <c r="O52" s="72"/>
      <c r="P52" s="74">
        <v>812</v>
      </c>
    </row>
    <row r="53" spans="1:16" ht="13.5" customHeight="1" hidden="1">
      <c r="A53" s="1203"/>
      <c r="B53" s="71" t="s">
        <v>457</v>
      </c>
      <c r="C53" s="291">
        <v>149686</v>
      </c>
      <c r="D53" s="72">
        <v>16138</v>
      </c>
      <c r="E53" s="72">
        <v>119844</v>
      </c>
      <c r="F53" s="72">
        <v>6945</v>
      </c>
      <c r="G53" s="72">
        <v>5342</v>
      </c>
      <c r="H53" s="72">
        <v>1417</v>
      </c>
      <c r="I53" s="292">
        <v>142478</v>
      </c>
      <c r="J53" s="72">
        <v>15183</v>
      </c>
      <c r="K53" s="72">
        <v>112485</v>
      </c>
      <c r="L53" s="72">
        <v>6790</v>
      </c>
      <c r="M53" s="72">
        <v>6749</v>
      </c>
      <c r="N53" s="72">
        <v>1271</v>
      </c>
      <c r="O53" s="72"/>
      <c r="P53" s="74">
        <v>798</v>
      </c>
    </row>
    <row r="54" spans="1:16" ht="13.5" customHeight="1" hidden="1">
      <c r="A54" s="1203"/>
      <c r="B54" s="71" t="s">
        <v>458</v>
      </c>
      <c r="C54" s="291">
        <v>146865</v>
      </c>
      <c r="D54" s="72">
        <v>16281</v>
      </c>
      <c r="E54" s="72">
        <v>116638</v>
      </c>
      <c r="F54" s="72">
        <v>7103</v>
      </c>
      <c r="G54" s="72">
        <v>5428</v>
      </c>
      <c r="H54" s="72">
        <v>1415</v>
      </c>
      <c r="I54" s="296">
        <v>141390</v>
      </c>
      <c r="J54" s="72">
        <v>15828</v>
      </c>
      <c r="K54" s="72">
        <v>109786</v>
      </c>
      <c r="L54" s="72">
        <v>7014</v>
      </c>
      <c r="M54" s="72">
        <v>7672</v>
      </c>
      <c r="N54" s="72">
        <v>1090</v>
      </c>
      <c r="O54" s="72"/>
      <c r="P54" s="74">
        <v>789</v>
      </c>
    </row>
    <row r="55" spans="1:16" ht="13.5" customHeight="1" hidden="1">
      <c r="A55" s="1203"/>
      <c r="B55" s="71" t="s">
        <v>145</v>
      </c>
      <c r="C55" s="291">
        <v>149884</v>
      </c>
      <c r="D55" s="72">
        <v>17393</v>
      </c>
      <c r="E55" s="72">
        <v>118150</v>
      </c>
      <c r="F55" s="72">
        <v>7019</v>
      </c>
      <c r="G55" s="72">
        <v>5535</v>
      </c>
      <c r="H55" s="72">
        <v>1787</v>
      </c>
      <c r="I55" s="296">
        <v>148042</v>
      </c>
      <c r="J55" s="72">
        <v>17362</v>
      </c>
      <c r="K55" s="72">
        <v>114303</v>
      </c>
      <c r="L55" s="72">
        <v>7499</v>
      </c>
      <c r="M55" s="72">
        <v>7594</v>
      </c>
      <c r="N55" s="72">
        <v>1284</v>
      </c>
      <c r="O55" s="72"/>
      <c r="P55" s="74">
        <v>816</v>
      </c>
    </row>
    <row r="56" spans="1:16" ht="12.75" customHeight="1" hidden="1">
      <c r="A56" s="1203"/>
      <c r="B56" s="71" t="s">
        <v>642</v>
      </c>
      <c r="C56" s="291">
        <v>146813</v>
      </c>
      <c r="D56" s="72">
        <v>18612</v>
      </c>
      <c r="E56" s="72">
        <v>114164</v>
      </c>
      <c r="F56" s="72">
        <v>6438</v>
      </c>
      <c r="G56" s="72">
        <v>6084</v>
      </c>
      <c r="H56" s="72">
        <v>1515</v>
      </c>
      <c r="I56" s="296">
        <v>149977</v>
      </c>
      <c r="J56" s="72">
        <v>17946</v>
      </c>
      <c r="K56" s="72">
        <v>116329</v>
      </c>
      <c r="L56" s="72">
        <v>7130</v>
      </c>
      <c r="M56" s="72">
        <v>7366</v>
      </c>
      <c r="N56" s="72">
        <v>1206</v>
      </c>
      <c r="O56" s="72"/>
      <c r="P56" s="74">
        <v>813</v>
      </c>
    </row>
    <row r="57" spans="1:16" ht="12.75" hidden="1">
      <c r="A57" s="1203"/>
      <c r="B57" s="71" t="s">
        <v>661</v>
      </c>
      <c r="C57" s="291">
        <v>142197</v>
      </c>
      <c r="D57" s="72">
        <v>18950</v>
      </c>
      <c r="E57" s="72">
        <v>109689</v>
      </c>
      <c r="F57" s="72">
        <v>6159</v>
      </c>
      <c r="G57" s="72">
        <v>5786</v>
      </c>
      <c r="H57" s="72">
        <v>1613</v>
      </c>
      <c r="I57" s="296">
        <v>144105</v>
      </c>
      <c r="J57" s="72">
        <v>18447</v>
      </c>
      <c r="K57" s="72">
        <v>111444</v>
      </c>
      <c r="L57" s="72">
        <v>5940</v>
      </c>
      <c r="M57" s="72">
        <v>7050</v>
      </c>
      <c r="N57" s="72">
        <v>1224</v>
      </c>
      <c r="O57" s="72">
        <f>C57+I57</f>
        <v>286302</v>
      </c>
      <c r="P57" s="74">
        <v>782</v>
      </c>
    </row>
    <row r="58" spans="1:16" ht="12.75" hidden="1">
      <c r="A58" s="1203"/>
      <c r="B58" s="71" t="s">
        <v>133</v>
      </c>
      <c r="C58" s="291">
        <v>141066</v>
      </c>
      <c r="D58" s="72">
        <v>20008</v>
      </c>
      <c r="E58" s="72">
        <v>107699</v>
      </c>
      <c r="F58" s="72">
        <v>6744</v>
      </c>
      <c r="G58" s="72">
        <v>4613</v>
      </c>
      <c r="H58" s="72">
        <v>2002</v>
      </c>
      <c r="I58" s="296">
        <v>140848</v>
      </c>
      <c r="J58" s="72">
        <v>20219</v>
      </c>
      <c r="K58" s="72">
        <v>107193</v>
      </c>
      <c r="L58" s="72">
        <v>6554</v>
      </c>
      <c r="M58" s="72">
        <v>5762</v>
      </c>
      <c r="N58" s="72">
        <v>1120</v>
      </c>
      <c r="O58" s="72">
        <f aca="true" t="shared" si="2" ref="O58:O69">C58+I58</f>
        <v>281914</v>
      </c>
      <c r="P58" s="74">
        <v>772</v>
      </c>
    </row>
    <row r="59" spans="1:16" ht="12.75" hidden="1">
      <c r="A59" s="1203"/>
      <c r="B59" s="71" t="s">
        <v>126</v>
      </c>
      <c r="C59" s="291">
        <v>143758</v>
      </c>
      <c r="D59" s="72">
        <v>21198</v>
      </c>
      <c r="E59" s="72">
        <v>111246</v>
      </c>
      <c r="F59" s="72">
        <v>5795</v>
      </c>
      <c r="G59" s="72">
        <v>3729</v>
      </c>
      <c r="H59" s="72">
        <v>1790</v>
      </c>
      <c r="I59" s="296">
        <v>145413</v>
      </c>
      <c r="J59" s="72">
        <v>21114</v>
      </c>
      <c r="K59" s="72">
        <v>113277</v>
      </c>
      <c r="L59" s="72">
        <v>5430</v>
      </c>
      <c r="M59" s="72">
        <v>4448</v>
      </c>
      <c r="N59" s="72">
        <v>1144</v>
      </c>
      <c r="O59" s="72">
        <f t="shared" si="2"/>
        <v>289171</v>
      </c>
      <c r="P59" s="74">
        <v>792</v>
      </c>
    </row>
    <row r="60" spans="1:16" ht="12.75">
      <c r="A60" s="1203"/>
      <c r="B60" s="71" t="s">
        <v>772</v>
      </c>
      <c r="C60" s="291">
        <v>202665</v>
      </c>
      <c r="D60" s="72">
        <v>37109</v>
      </c>
      <c r="E60" s="72">
        <v>143847</v>
      </c>
      <c r="F60" s="72">
        <v>8710</v>
      </c>
      <c r="G60" s="72">
        <v>10850</v>
      </c>
      <c r="H60" s="72">
        <v>2149</v>
      </c>
      <c r="I60" s="296">
        <v>200492</v>
      </c>
      <c r="J60" s="72">
        <v>36683</v>
      </c>
      <c r="K60" s="72">
        <v>141735</v>
      </c>
      <c r="L60" s="72">
        <v>8825</v>
      </c>
      <c r="M60" s="72">
        <v>11894</v>
      </c>
      <c r="N60" s="72">
        <v>1355</v>
      </c>
      <c r="O60" s="72">
        <f t="shared" si="2"/>
        <v>403157</v>
      </c>
      <c r="P60" s="74">
        <v>1105</v>
      </c>
    </row>
    <row r="61" spans="1:16" ht="12.75">
      <c r="A61" s="1203"/>
      <c r="B61" s="71" t="s">
        <v>797</v>
      </c>
      <c r="C61" s="291">
        <v>170030</v>
      </c>
      <c r="D61" s="72">
        <v>30039</v>
      </c>
      <c r="E61" s="72">
        <v>125611</v>
      </c>
      <c r="F61" s="72">
        <v>6016</v>
      </c>
      <c r="G61" s="72">
        <v>5981</v>
      </c>
      <c r="H61" s="72">
        <v>2383</v>
      </c>
      <c r="I61" s="296">
        <v>171910</v>
      </c>
      <c r="J61" s="72">
        <v>30497</v>
      </c>
      <c r="K61" s="72">
        <v>126784</v>
      </c>
      <c r="L61" s="72">
        <v>6651</v>
      </c>
      <c r="M61" s="72">
        <v>6636</v>
      </c>
      <c r="N61" s="72">
        <v>1342</v>
      </c>
      <c r="O61" s="72">
        <f t="shared" si="2"/>
        <v>341940</v>
      </c>
      <c r="P61" s="74">
        <v>934</v>
      </c>
    </row>
    <row r="62" spans="1:16" ht="12.75">
      <c r="A62" s="1203"/>
      <c r="B62" s="71" t="s">
        <v>990</v>
      </c>
      <c r="C62" s="291">
        <v>163197</v>
      </c>
      <c r="D62" s="72">
        <v>27680</v>
      </c>
      <c r="E62" s="72">
        <v>121888</v>
      </c>
      <c r="F62" s="72">
        <v>6315</v>
      </c>
      <c r="G62" s="72">
        <v>4874</v>
      </c>
      <c r="H62" s="72">
        <v>2440</v>
      </c>
      <c r="I62" s="296">
        <v>171414</v>
      </c>
      <c r="J62" s="72">
        <v>29284</v>
      </c>
      <c r="K62" s="72">
        <v>129156</v>
      </c>
      <c r="L62" s="72">
        <v>6717</v>
      </c>
      <c r="M62" s="72">
        <v>4879</v>
      </c>
      <c r="N62" s="72">
        <v>1378</v>
      </c>
      <c r="O62" s="72">
        <f t="shared" si="2"/>
        <v>334611</v>
      </c>
      <c r="P62" s="74">
        <v>917</v>
      </c>
    </row>
    <row r="63" spans="1:16" ht="12.75">
      <c r="A63" s="1203"/>
      <c r="B63" s="71" t="s">
        <v>1004</v>
      </c>
      <c r="C63" s="291">
        <v>170013</v>
      </c>
      <c r="D63" s="72">
        <v>30389</v>
      </c>
      <c r="E63" s="72">
        <v>124609</v>
      </c>
      <c r="F63" s="72">
        <v>7255</v>
      </c>
      <c r="G63" s="72">
        <v>5462</v>
      </c>
      <c r="H63" s="72">
        <v>2298</v>
      </c>
      <c r="I63" s="296">
        <v>163790</v>
      </c>
      <c r="J63" s="72">
        <v>29280</v>
      </c>
      <c r="K63" s="72">
        <v>120789</v>
      </c>
      <c r="L63" s="72">
        <v>7147</v>
      </c>
      <c r="M63" s="72">
        <v>4953</v>
      </c>
      <c r="N63" s="72">
        <v>1621</v>
      </c>
      <c r="O63" s="72">
        <f t="shared" si="2"/>
        <v>333803</v>
      </c>
      <c r="P63" s="74">
        <v>915</v>
      </c>
    </row>
    <row r="64" spans="1:16" ht="12.75">
      <c r="A64" s="1203"/>
      <c r="B64" s="71" t="s">
        <v>1028</v>
      </c>
      <c r="C64" s="291">
        <v>165334</v>
      </c>
      <c r="D64" s="72">
        <v>32549</v>
      </c>
      <c r="E64" s="72">
        <v>117012</v>
      </c>
      <c r="F64" s="72">
        <v>8094</v>
      </c>
      <c r="G64" s="72">
        <v>5520</v>
      </c>
      <c r="H64" s="72">
        <v>2159</v>
      </c>
      <c r="I64" s="296">
        <v>170242</v>
      </c>
      <c r="J64" s="72">
        <v>32936</v>
      </c>
      <c r="K64" s="72">
        <v>122271</v>
      </c>
      <c r="L64" s="72">
        <v>8139</v>
      </c>
      <c r="M64" s="72">
        <v>5242</v>
      </c>
      <c r="N64" s="72">
        <v>1654</v>
      </c>
      <c r="O64" s="72">
        <f t="shared" si="2"/>
        <v>335576</v>
      </c>
      <c r="P64" s="74">
        <v>919</v>
      </c>
    </row>
    <row r="65" spans="1:16" ht="12.75">
      <c r="A65" s="1203"/>
      <c r="B65" s="71" t="s">
        <v>1040</v>
      </c>
      <c r="C65" s="291">
        <v>159587</v>
      </c>
      <c r="D65" s="538" t="s">
        <v>152</v>
      </c>
      <c r="E65" s="538" t="s">
        <v>152</v>
      </c>
      <c r="F65" s="538" t="s">
        <v>152</v>
      </c>
      <c r="G65" s="538" t="s">
        <v>152</v>
      </c>
      <c r="H65" s="538" t="s">
        <v>152</v>
      </c>
      <c r="I65" s="296">
        <v>165150</v>
      </c>
      <c r="J65" s="538" t="s">
        <v>152</v>
      </c>
      <c r="K65" s="538" t="s">
        <v>152</v>
      </c>
      <c r="L65" s="538" t="s">
        <v>152</v>
      </c>
      <c r="M65" s="538" t="s">
        <v>152</v>
      </c>
      <c r="N65" s="538" t="s">
        <v>152</v>
      </c>
      <c r="O65" s="72">
        <f t="shared" si="2"/>
        <v>324737</v>
      </c>
      <c r="P65" s="74">
        <v>887</v>
      </c>
    </row>
    <row r="66" spans="1:16" ht="12.75">
      <c r="A66" s="1203"/>
      <c r="B66" s="71" t="s">
        <v>1075</v>
      </c>
      <c r="C66" s="291">
        <v>164804</v>
      </c>
      <c r="D66" s="538" t="s">
        <v>1041</v>
      </c>
      <c r="E66" s="538" t="s">
        <v>1041</v>
      </c>
      <c r="F66" s="538" t="s">
        <v>1041</v>
      </c>
      <c r="G66" s="538" t="s">
        <v>1041</v>
      </c>
      <c r="H66" s="538" t="s">
        <v>1041</v>
      </c>
      <c r="I66" s="296">
        <v>170247</v>
      </c>
      <c r="J66" s="538" t="s">
        <v>1041</v>
      </c>
      <c r="K66" s="538" t="s">
        <v>1041</v>
      </c>
      <c r="L66" s="538" t="s">
        <v>1041</v>
      </c>
      <c r="M66" s="538" t="s">
        <v>1041</v>
      </c>
      <c r="N66" s="538" t="s">
        <v>1041</v>
      </c>
      <c r="O66" s="72">
        <f t="shared" si="2"/>
        <v>335051</v>
      </c>
      <c r="P66" s="74">
        <v>918</v>
      </c>
    </row>
    <row r="67" spans="1:16" ht="12.75">
      <c r="A67" s="1203"/>
      <c r="B67" s="71" t="s">
        <v>1087</v>
      </c>
      <c r="C67" s="291">
        <v>179450</v>
      </c>
      <c r="D67" s="538" t="s">
        <v>152</v>
      </c>
      <c r="E67" s="538" t="s">
        <v>152</v>
      </c>
      <c r="F67" s="538" t="s">
        <v>152</v>
      </c>
      <c r="G67" s="538" t="s">
        <v>152</v>
      </c>
      <c r="H67" s="538" t="s">
        <v>152</v>
      </c>
      <c r="I67" s="296">
        <v>186889</v>
      </c>
      <c r="J67" s="538" t="s">
        <v>152</v>
      </c>
      <c r="K67" s="538" t="s">
        <v>152</v>
      </c>
      <c r="L67" s="538" t="s">
        <v>152</v>
      </c>
      <c r="M67" s="538" t="s">
        <v>152</v>
      </c>
      <c r="N67" s="538" t="s">
        <v>152</v>
      </c>
      <c r="O67" s="72">
        <f t="shared" si="2"/>
        <v>366339</v>
      </c>
      <c r="P67" s="74">
        <v>1004</v>
      </c>
    </row>
    <row r="68" spans="1:16" ht="12.75">
      <c r="A68" s="1203"/>
      <c r="B68" s="71" t="s">
        <v>1091</v>
      </c>
      <c r="C68" s="291">
        <v>185400</v>
      </c>
      <c r="D68" s="538" t="s">
        <v>152</v>
      </c>
      <c r="E68" s="538" t="s">
        <v>152</v>
      </c>
      <c r="F68" s="538" t="s">
        <v>152</v>
      </c>
      <c r="G68" s="538" t="s">
        <v>152</v>
      </c>
      <c r="H68" s="538" t="s">
        <v>152</v>
      </c>
      <c r="I68" s="296">
        <v>194800</v>
      </c>
      <c r="J68" s="538" t="s">
        <v>152</v>
      </c>
      <c r="K68" s="538" t="s">
        <v>152</v>
      </c>
      <c r="L68" s="538" t="s">
        <v>152</v>
      </c>
      <c r="M68" s="538" t="s">
        <v>152</v>
      </c>
      <c r="N68" s="538" t="s">
        <v>152</v>
      </c>
      <c r="O68" s="72">
        <f t="shared" si="2"/>
        <v>380200</v>
      </c>
      <c r="P68" s="74">
        <v>1042</v>
      </c>
    </row>
    <row r="69" spans="1:21" ht="12.75">
      <c r="A69" s="1203"/>
      <c r="B69" s="71" t="s">
        <v>1100</v>
      </c>
      <c r="C69" s="291">
        <v>197500</v>
      </c>
      <c r="D69" s="538" t="s">
        <v>152</v>
      </c>
      <c r="E69" s="538" t="s">
        <v>152</v>
      </c>
      <c r="F69" s="538" t="s">
        <v>152</v>
      </c>
      <c r="G69" s="538" t="s">
        <v>152</v>
      </c>
      <c r="H69" s="538" t="s">
        <v>152</v>
      </c>
      <c r="I69" s="296">
        <v>186100</v>
      </c>
      <c r="J69" s="538" t="s">
        <v>152</v>
      </c>
      <c r="K69" s="538" t="s">
        <v>152</v>
      </c>
      <c r="L69" s="538" t="s">
        <v>152</v>
      </c>
      <c r="M69" s="538" t="s">
        <v>152</v>
      </c>
      <c r="N69" s="538" t="s">
        <v>152</v>
      </c>
      <c r="O69" s="72">
        <f t="shared" si="2"/>
        <v>383600</v>
      </c>
      <c r="P69" s="74">
        <v>1048</v>
      </c>
      <c r="U69" s="1"/>
    </row>
    <row r="70" spans="1:16" ht="12.75">
      <c r="A70" s="1203"/>
      <c r="B70" s="71" t="s">
        <v>1106</v>
      </c>
      <c r="C70" s="561" t="s">
        <v>152</v>
      </c>
      <c r="D70" s="538" t="s">
        <v>152</v>
      </c>
      <c r="E70" s="538" t="s">
        <v>152</v>
      </c>
      <c r="F70" s="538" t="s">
        <v>152</v>
      </c>
      <c r="G70" s="538" t="s">
        <v>152</v>
      </c>
      <c r="H70" s="538" t="s">
        <v>152</v>
      </c>
      <c r="I70" s="562" t="s">
        <v>152</v>
      </c>
      <c r="J70" s="538" t="s">
        <v>152</v>
      </c>
      <c r="K70" s="538" t="s">
        <v>152</v>
      </c>
      <c r="L70" s="538" t="s">
        <v>152</v>
      </c>
      <c r="M70" s="538" t="s">
        <v>152</v>
      </c>
      <c r="N70" s="538" t="s">
        <v>152</v>
      </c>
      <c r="O70" s="72">
        <v>321100</v>
      </c>
      <c r="P70" s="74">
        <v>880</v>
      </c>
    </row>
    <row r="71" spans="1:16" ht="12.75">
      <c r="A71" s="1203"/>
      <c r="B71" s="71" t="s">
        <v>1177</v>
      </c>
      <c r="C71" s="561" t="s">
        <v>152</v>
      </c>
      <c r="D71" s="538" t="s">
        <v>152</v>
      </c>
      <c r="E71" s="538" t="s">
        <v>152</v>
      </c>
      <c r="F71" s="538" t="s">
        <v>152</v>
      </c>
      <c r="G71" s="538" t="s">
        <v>152</v>
      </c>
      <c r="H71" s="538" t="s">
        <v>152</v>
      </c>
      <c r="I71" s="562" t="s">
        <v>152</v>
      </c>
      <c r="J71" s="538" t="s">
        <v>152</v>
      </c>
      <c r="K71" s="538" t="s">
        <v>152</v>
      </c>
      <c r="L71" s="538" t="s">
        <v>152</v>
      </c>
      <c r="M71" s="538" t="s">
        <v>152</v>
      </c>
      <c r="N71" s="538" t="s">
        <v>152</v>
      </c>
      <c r="O71" s="72">
        <v>337500</v>
      </c>
      <c r="P71" s="74">
        <v>925</v>
      </c>
    </row>
    <row r="72" spans="1:16" ht="12.75">
      <c r="A72" s="1203"/>
      <c r="B72" s="71" t="s">
        <v>1192</v>
      </c>
      <c r="C72" s="561" t="s">
        <v>152</v>
      </c>
      <c r="D72" s="538" t="s">
        <v>152</v>
      </c>
      <c r="E72" s="538" t="s">
        <v>152</v>
      </c>
      <c r="F72" s="538" t="s">
        <v>152</v>
      </c>
      <c r="G72" s="538" t="s">
        <v>152</v>
      </c>
      <c r="H72" s="538" t="s">
        <v>152</v>
      </c>
      <c r="I72" s="562" t="s">
        <v>152</v>
      </c>
      <c r="J72" s="538" t="s">
        <v>152</v>
      </c>
      <c r="K72" s="538" t="s">
        <v>152</v>
      </c>
      <c r="L72" s="538" t="s">
        <v>152</v>
      </c>
      <c r="M72" s="538" t="s">
        <v>152</v>
      </c>
      <c r="N72" s="538" t="s">
        <v>152</v>
      </c>
      <c r="O72" s="72">
        <v>370900</v>
      </c>
      <c r="P72" s="74">
        <v>1016</v>
      </c>
    </row>
    <row r="73" spans="1:22" ht="11.25" customHeight="1">
      <c r="A73" s="1205"/>
      <c r="B73" s="152"/>
      <c r="C73" s="151"/>
      <c r="D73" s="151"/>
      <c r="E73" s="151"/>
      <c r="F73" s="151"/>
      <c r="G73" s="151"/>
      <c r="H73" s="151"/>
      <c r="I73" s="151"/>
      <c r="J73" s="151"/>
      <c r="K73" s="151"/>
      <c r="L73" s="151"/>
      <c r="M73" s="151"/>
      <c r="N73" s="151"/>
      <c r="O73" s="151"/>
      <c r="P73" s="153"/>
      <c r="V73" s="1"/>
    </row>
    <row r="74" spans="1:16" ht="13.5" customHeight="1" hidden="1">
      <c r="A74" s="1202" t="s">
        <v>461</v>
      </c>
      <c r="B74" s="71" t="s">
        <v>455</v>
      </c>
      <c r="C74" s="72">
        <v>1388985</v>
      </c>
      <c r="D74" s="72">
        <v>143626</v>
      </c>
      <c r="E74" s="72">
        <v>1065573</v>
      </c>
      <c r="F74" s="72">
        <v>83975</v>
      </c>
      <c r="G74" s="72">
        <v>83709</v>
      </c>
      <c r="H74" s="72">
        <v>12102</v>
      </c>
      <c r="I74" s="72">
        <v>1337866</v>
      </c>
      <c r="J74" s="72">
        <v>132871</v>
      </c>
      <c r="K74" s="72">
        <v>1022377</v>
      </c>
      <c r="L74" s="72">
        <v>86159</v>
      </c>
      <c r="M74" s="72">
        <v>83641</v>
      </c>
      <c r="N74" s="96">
        <v>12818</v>
      </c>
      <c r="O74" s="72"/>
      <c r="P74" s="72">
        <v>7470</v>
      </c>
    </row>
    <row r="75" spans="1:16" ht="13.5" customHeight="1" hidden="1">
      <c r="A75" s="1203"/>
      <c r="B75" s="71" t="s">
        <v>456</v>
      </c>
      <c r="C75" s="72">
        <v>1376541</v>
      </c>
      <c r="D75" s="72">
        <v>148524</v>
      </c>
      <c r="E75" s="72">
        <v>1047120</v>
      </c>
      <c r="F75" s="72">
        <v>85872</v>
      </c>
      <c r="G75" s="72">
        <v>83199</v>
      </c>
      <c r="H75" s="72">
        <v>11826</v>
      </c>
      <c r="I75" s="72">
        <v>1316656</v>
      </c>
      <c r="J75" s="72">
        <v>137832</v>
      </c>
      <c r="K75" s="72">
        <v>999891</v>
      </c>
      <c r="L75" s="72">
        <v>86603</v>
      </c>
      <c r="M75" s="72">
        <v>80158</v>
      </c>
      <c r="N75" s="96">
        <v>12172</v>
      </c>
      <c r="O75" s="72"/>
      <c r="P75" s="72">
        <v>7379</v>
      </c>
    </row>
    <row r="76" spans="1:16" ht="13.5" customHeight="1" hidden="1">
      <c r="A76" s="1203"/>
      <c r="B76" s="71" t="s">
        <v>457</v>
      </c>
      <c r="C76" s="291">
        <v>1371551</v>
      </c>
      <c r="D76" s="72">
        <v>151081</v>
      </c>
      <c r="E76" s="72">
        <v>1031968</v>
      </c>
      <c r="F76" s="72">
        <v>88176</v>
      </c>
      <c r="G76" s="72">
        <v>87783</v>
      </c>
      <c r="H76" s="72">
        <v>12543</v>
      </c>
      <c r="I76" s="292">
        <v>1315599</v>
      </c>
      <c r="J76" s="72">
        <v>140366</v>
      </c>
      <c r="K76" s="72">
        <v>987113</v>
      </c>
      <c r="L76" s="72">
        <v>88677</v>
      </c>
      <c r="M76" s="72">
        <v>87074</v>
      </c>
      <c r="N76" s="96">
        <v>12369</v>
      </c>
      <c r="O76" s="72"/>
      <c r="P76" s="72">
        <v>7342</v>
      </c>
    </row>
    <row r="77" spans="1:16" ht="13.5" customHeight="1" hidden="1">
      <c r="A77" s="1203"/>
      <c r="B77" s="71" t="s">
        <v>458</v>
      </c>
      <c r="C77" s="291">
        <v>1349783</v>
      </c>
      <c r="D77" s="72">
        <v>155918</v>
      </c>
      <c r="E77" s="72">
        <v>996159</v>
      </c>
      <c r="F77" s="72">
        <v>91436</v>
      </c>
      <c r="G77" s="72">
        <v>93396</v>
      </c>
      <c r="H77" s="72">
        <v>12874</v>
      </c>
      <c r="I77" s="296">
        <v>1306725</v>
      </c>
      <c r="J77" s="72">
        <v>146386</v>
      </c>
      <c r="K77" s="72">
        <v>961360</v>
      </c>
      <c r="L77" s="72">
        <v>90704</v>
      </c>
      <c r="M77" s="72">
        <v>93446</v>
      </c>
      <c r="N77" s="96">
        <v>14829</v>
      </c>
      <c r="O77" s="72"/>
      <c r="P77" s="72">
        <v>7278</v>
      </c>
    </row>
    <row r="78" spans="1:16" ht="13.5" customHeight="1" hidden="1">
      <c r="A78" s="1203"/>
      <c r="B78" s="71" t="s">
        <v>145</v>
      </c>
      <c r="C78" s="291">
        <v>1386669</v>
      </c>
      <c r="D78" s="72">
        <v>168962</v>
      </c>
      <c r="E78" s="72">
        <v>1013706</v>
      </c>
      <c r="F78" s="72">
        <v>93220</v>
      </c>
      <c r="G78" s="72">
        <v>96975</v>
      </c>
      <c r="H78" s="72">
        <v>13806</v>
      </c>
      <c r="I78" s="296">
        <v>1343969</v>
      </c>
      <c r="J78" s="72">
        <v>158247</v>
      </c>
      <c r="K78" s="72">
        <v>980313</v>
      </c>
      <c r="L78" s="72">
        <v>91838</v>
      </c>
      <c r="M78" s="72">
        <v>97523</v>
      </c>
      <c r="N78" s="96">
        <v>16048</v>
      </c>
      <c r="O78" s="72"/>
      <c r="P78" s="72">
        <v>7481</v>
      </c>
    </row>
    <row r="79" spans="1:16" ht="12.75" customHeight="1" hidden="1">
      <c r="A79" s="1203"/>
      <c r="B79" s="71" t="s">
        <v>642</v>
      </c>
      <c r="C79" s="291">
        <v>1386169</v>
      </c>
      <c r="D79" s="72">
        <v>174120</v>
      </c>
      <c r="E79" s="72">
        <v>1007515</v>
      </c>
      <c r="F79" s="72">
        <v>95292</v>
      </c>
      <c r="G79" s="72">
        <v>94414</v>
      </c>
      <c r="H79" s="72">
        <v>14828</v>
      </c>
      <c r="I79" s="296">
        <v>1338357</v>
      </c>
      <c r="J79" s="72">
        <v>163362</v>
      </c>
      <c r="K79" s="72">
        <v>966990</v>
      </c>
      <c r="L79" s="72">
        <v>92271</v>
      </c>
      <c r="M79" s="72">
        <v>99141</v>
      </c>
      <c r="N79" s="96">
        <v>16593</v>
      </c>
      <c r="O79" s="72"/>
      <c r="P79" s="72">
        <v>7464</v>
      </c>
    </row>
    <row r="80" spans="1:16" ht="12.75" hidden="1">
      <c r="A80" s="1203"/>
      <c r="B80" s="71" t="s">
        <v>661</v>
      </c>
      <c r="C80" s="291">
        <v>1367126</v>
      </c>
      <c r="D80" s="72">
        <v>182635</v>
      </c>
      <c r="E80" s="72">
        <v>983016</v>
      </c>
      <c r="F80" s="72">
        <v>93470</v>
      </c>
      <c r="G80" s="72">
        <v>93031</v>
      </c>
      <c r="H80" s="72">
        <v>14974</v>
      </c>
      <c r="I80" s="296">
        <v>1320501</v>
      </c>
      <c r="J80" s="72">
        <v>171572</v>
      </c>
      <c r="K80" s="72">
        <v>945242</v>
      </c>
      <c r="L80" s="72">
        <v>91235</v>
      </c>
      <c r="M80" s="72">
        <v>96236</v>
      </c>
      <c r="N80" s="72">
        <v>16216</v>
      </c>
      <c r="O80" s="96">
        <f>C80+I80</f>
        <v>2687627</v>
      </c>
      <c r="P80" s="72">
        <v>7343</v>
      </c>
    </row>
    <row r="81" spans="1:16" ht="12.75" hidden="1">
      <c r="A81" s="1203"/>
      <c r="B81" s="71" t="s">
        <v>133</v>
      </c>
      <c r="C81" s="291">
        <v>1332350</v>
      </c>
      <c r="D81" s="72">
        <v>193164</v>
      </c>
      <c r="E81" s="72">
        <v>950502</v>
      </c>
      <c r="F81" s="72">
        <v>88891</v>
      </c>
      <c r="G81" s="72">
        <v>86417</v>
      </c>
      <c r="H81" s="72">
        <v>13376</v>
      </c>
      <c r="I81" s="296">
        <v>1282921</v>
      </c>
      <c r="J81" s="72">
        <v>180230</v>
      </c>
      <c r="K81" s="72">
        <v>917075</v>
      </c>
      <c r="L81" s="72">
        <v>86634</v>
      </c>
      <c r="M81" s="72">
        <v>85564</v>
      </c>
      <c r="N81" s="72">
        <v>13418</v>
      </c>
      <c r="O81" s="96">
        <f aca="true" t="shared" si="3" ref="O81:O92">C81+I81</f>
        <v>2615271</v>
      </c>
      <c r="P81" s="72">
        <v>7165</v>
      </c>
    </row>
    <row r="82" spans="1:16" ht="12.75" hidden="1">
      <c r="A82" s="1203"/>
      <c r="B82" s="71" t="s">
        <v>126</v>
      </c>
      <c r="C82" s="291">
        <v>1450304</v>
      </c>
      <c r="D82" s="72">
        <v>216371</v>
      </c>
      <c r="E82" s="72">
        <v>1043730</v>
      </c>
      <c r="F82" s="72">
        <v>87457</v>
      </c>
      <c r="G82" s="72">
        <v>89782</v>
      </c>
      <c r="H82" s="72">
        <v>12964</v>
      </c>
      <c r="I82" s="296">
        <v>1396939</v>
      </c>
      <c r="J82" s="72">
        <v>203525</v>
      </c>
      <c r="K82" s="72">
        <v>1004889</v>
      </c>
      <c r="L82" s="72">
        <v>84880</v>
      </c>
      <c r="M82" s="72">
        <v>89773</v>
      </c>
      <c r="N82" s="72">
        <v>13872</v>
      </c>
      <c r="O82" s="96">
        <f t="shared" si="3"/>
        <v>2847243</v>
      </c>
      <c r="P82" s="72">
        <v>7801</v>
      </c>
    </row>
    <row r="83" spans="1:16" ht="12.75">
      <c r="A83" s="1203"/>
      <c r="B83" s="71" t="s">
        <v>772</v>
      </c>
      <c r="C83" s="291">
        <v>955578</v>
      </c>
      <c r="D83" s="72">
        <v>156165</v>
      </c>
      <c r="E83" s="72">
        <v>678778</v>
      </c>
      <c r="F83" s="72">
        <v>57666</v>
      </c>
      <c r="G83" s="72">
        <v>49908</v>
      </c>
      <c r="H83" s="72">
        <v>13061</v>
      </c>
      <c r="I83" s="296">
        <v>903081</v>
      </c>
      <c r="J83" s="72">
        <v>139502</v>
      </c>
      <c r="K83" s="72">
        <v>644105</v>
      </c>
      <c r="L83" s="72">
        <v>57276</v>
      </c>
      <c r="M83" s="72">
        <v>49570</v>
      </c>
      <c r="N83" s="72">
        <v>12628</v>
      </c>
      <c r="O83" s="96">
        <f t="shared" si="3"/>
        <v>1858659</v>
      </c>
      <c r="P83" s="72">
        <v>5092</v>
      </c>
    </row>
    <row r="84" spans="1:16" ht="12.75">
      <c r="A84" s="1203"/>
      <c r="B84" s="71" t="s">
        <v>797</v>
      </c>
      <c r="C84" s="291">
        <v>1964042</v>
      </c>
      <c r="D84" s="72">
        <v>337184</v>
      </c>
      <c r="E84" s="72">
        <v>1315070</v>
      </c>
      <c r="F84" s="72">
        <v>134006</v>
      </c>
      <c r="G84" s="72">
        <v>147757</v>
      </c>
      <c r="H84" s="72">
        <v>30025</v>
      </c>
      <c r="I84" s="296">
        <v>1900677</v>
      </c>
      <c r="J84" s="72">
        <v>321768</v>
      </c>
      <c r="K84" s="72">
        <v>1270890</v>
      </c>
      <c r="L84" s="72">
        <v>130785</v>
      </c>
      <c r="M84" s="72">
        <v>147039</v>
      </c>
      <c r="N84" s="72">
        <v>30195</v>
      </c>
      <c r="O84" s="96">
        <f t="shared" si="3"/>
        <v>3864719</v>
      </c>
      <c r="P84" s="72">
        <v>10559</v>
      </c>
    </row>
    <row r="85" spans="1:19" ht="12.75">
      <c r="A85" s="1203"/>
      <c r="B85" s="71" t="s">
        <v>990</v>
      </c>
      <c r="C85" s="291">
        <v>1763288</v>
      </c>
      <c r="D85" s="72">
        <v>293969</v>
      </c>
      <c r="E85" s="72">
        <v>1212733</v>
      </c>
      <c r="F85" s="72">
        <v>112597</v>
      </c>
      <c r="G85" s="72">
        <v>122577</v>
      </c>
      <c r="H85" s="72">
        <v>21412</v>
      </c>
      <c r="I85" s="296">
        <v>1705170</v>
      </c>
      <c r="J85" s="72">
        <v>280316</v>
      </c>
      <c r="K85" s="72">
        <v>1169933</v>
      </c>
      <c r="L85" s="72">
        <v>110043</v>
      </c>
      <c r="M85" s="72">
        <v>123686</v>
      </c>
      <c r="N85" s="72">
        <v>21192</v>
      </c>
      <c r="O85" s="96">
        <f t="shared" si="3"/>
        <v>3468458</v>
      </c>
      <c r="P85" s="72">
        <v>9503</v>
      </c>
      <c r="S85" s="1"/>
    </row>
    <row r="86" spans="1:16" ht="12.75">
      <c r="A86" s="1203"/>
      <c r="B86" s="71" t="s">
        <v>1004</v>
      </c>
      <c r="C86" s="291">
        <v>1782987</v>
      </c>
      <c r="D86" s="72">
        <v>309957</v>
      </c>
      <c r="E86" s="72">
        <v>1208935</v>
      </c>
      <c r="F86" s="72">
        <v>115594</v>
      </c>
      <c r="G86" s="72">
        <v>125255</v>
      </c>
      <c r="H86" s="72">
        <v>23246</v>
      </c>
      <c r="I86" s="296">
        <v>1752133</v>
      </c>
      <c r="J86" s="72">
        <v>300816</v>
      </c>
      <c r="K86" s="72">
        <v>1181366</v>
      </c>
      <c r="L86" s="72">
        <v>115671</v>
      </c>
      <c r="M86" s="72">
        <v>130086</v>
      </c>
      <c r="N86" s="72">
        <v>24194</v>
      </c>
      <c r="O86" s="96">
        <f t="shared" si="3"/>
        <v>3535120</v>
      </c>
      <c r="P86" s="72">
        <v>9685</v>
      </c>
    </row>
    <row r="87" spans="1:16" ht="12.75">
      <c r="A87" s="1203"/>
      <c r="B87" s="71" t="s">
        <v>1028</v>
      </c>
      <c r="C87" s="291">
        <v>1623812</v>
      </c>
      <c r="D87" s="72">
        <v>294083</v>
      </c>
      <c r="E87" s="72">
        <v>1106593</v>
      </c>
      <c r="F87" s="72">
        <v>99911</v>
      </c>
      <c r="G87" s="72">
        <v>103796</v>
      </c>
      <c r="H87" s="72">
        <v>19429</v>
      </c>
      <c r="I87" s="296">
        <v>1547343</v>
      </c>
      <c r="J87" s="72">
        <v>273992</v>
      </c>
      <c r="K87" s="72">
        <v>1040238</v>
      </c>
      <c r="L87" s="72">
        <v>102150</v>
      </c>
      <c r="M87" s="72">
        <v>110550</v>
      </c>
      <c r="N87" s="72">
        <v>20413</v>
      </c>
      <c r="O87" s="96">
        <f t="shared" si="3"/>
        <v>3171155</v>
      </c>
      <c r="P87" s="72">
        <v>8688</v>
      </c>
    </row>
    <row r="88" spans="1:16" ht="12.75">
      <c r="A88" s="1203"/>
      <c r="B88" s="71" t="s">
        <v>1040</v>
      </c>
      <c r="C88" s="291">
        <v>897134</v>
      </c>
      <c r="D88" s="538" t="s">
        <v>152</v>
      </c>
      <c r="E88" s="538" t="s">
        <v>152</v>
      </c>
      <c r="F88" s="538" t="s">
        <v>152</v>
      </c>
      <c r="G88" s="538" t="s">
        <v>152</v>
      </c>
      <c r="H88" s="538" t="s">
        <v>152</v>
      </c>
      <c r="I88" s="296">
        <v>638572</v>
      </c>
      <c r="J88" s="538" t="s">
        <v>152</v>
      </c>
      <c r="K88" s="538" t="s">
        <v>152</v>
      </c>
      <c r="L88" s="538" t="s">
        <v>152</v>
      </c>
      <c r="M88" s="538" t="s">
        <v>152</v>
      </c>
      <c r="N88" s="538" t="s">
        <v>152</v>
      </c>
      <c r="O88" s="96">
        <f t="shared" si="3"/>
        <v>1535706</v>
      </c>
      <c r="P88" s="72">
        <v>4196</v>
      </c>
    </row>
    <row r="89" spans="1:16" ht="12.75">
      <c r="A89" s="1203"/>
      <c r="B89" s="71" t="s">
        <v>1075</v>
      </c>
      <c r="C89" s="291">
        <v>781627</v>
      </c>
      <c r="D89" s="538" t="s">
        <v>1041</v>
      </c>
      <c r="E89" s="538" t="s">
        <v>1041</v>
      </c>
      <c r="F89" s="538" t="s">
        <v>1041</v>
      </c>
      <c r="G89" s="538" t="s">
        <v>1041</v>
      </c>
      <c r="H89" s="538" t="s">
        <v>1041</v>
      </c>
      <c r="I89" s="296">
        <v>702405</v>
      </c>
      <c r="J89" s="538" t="s">
        <v>1041</v>
      </c>
      <c r="K89" s="538" t="s">
        <v>1041</v>
      </c>
      <c r="L89" s="538" t="s">
        <v>1041</v>
      </c>
      <c r="M89" s="538" t="s">
        <v>1041</v>
      </c>
      <c r="N89" s="538" t="s">
        <v>152</v>
      </c>
      <c r="O89" s="96">
        <f t="shared" si="3"/>
        <v>1484032</v>
      </c>
      <c r="P89" s="72">
        <v>4066</v>
      </c>
    </row>
    <row r="90" spans="1:16" ht="12.75">
      <c r="A90" s="1203"/>
      <c r="B90" s="71" t="s">
        <v>1087</v>
      </c>
      <c r="C90" s="291">
        <v>790288</v>
      </c>
      <c r="D90" s="538" t="s">
        <v>152</v>
      </c>
      <c r="E90" s="538" t="s">
        <v>152</v>
      </c>
      <c r="F90" s="538" t="s">
        <v>152</v>
      </c>
      <c r="G90" s="538" t="s">
        <v>152</v>
      </c>
      <c r="H90" s="538" t="s">
        <v>152</v>
      </c>
      <c r="I90" s="296">
        <v>727182</v>
      </c>
      <c r="J90" s="538" t="s">
        <v>152</v>
      </c>
      <c r="K90" s="538" t="s">
        <v>152</v>
      </c>
      <c r="L90" s="538" t="s">
        <v>152</v>
      </c>
      <c r="M90" s="538" t="s">
        <v>152</v>
      </c>
      <c r="N90" s="538" t="s">
        <v>152</v>
      </c>
      <c r="O90" s="96">
        <f t="shared" si="3"/>
        <v>1517470</v>
      </c>
      <c r="P90" s="72">
        <v>4157</v>
      </c>
    </row>
    <row r="91" spans="1:16" ht="12.75">
      <c r="A91" s="1203"/>
      <c r="B91" s="71" t="s">
        <v>1089</v>
      </c>
      <c r="C91" s="291">
        <v>787500</v>
      </c>
      <c r="D91" s="538" t="s">
        <v>152</v>
      </c>
      <c r="E91" s="538" t="s">
        <v>152</v>
      </c>
      <c r="F91" s="538" t="s">
        <v>152</v>
      </c>
      <c r="G91" s="538" t="s">
        <v>152</v>
      </c>
      <c r="H91" s="538" t="s">
        <v>152</v>
      </c>
      <c r="I91" s="296">
        <v>718200</v>
      </c>
      <c r="J91" s="538" t="s">
        <v>152</v>
      </c>
      <c r="K91" s="538" t="s">
        <v>152</v>
      </c>
      <c r="L91" s="538" t="s">
        <v>152</v>
      </c>
      <c r="M91" s="538" t="s">
        <v>152</v>
      </c>
      <c r="N91" s="538" t="s">
        <v>152</v>
      </c>
      <c r="O91" s="96">
        <f t="shared" si="3"/>
        <v>1505700</v>
      </c>
      <c r="P91" s="72">
        <v>4125</v>
      </c>
    </row>
    <row r="92" spans="1:16" ht="12.75">
      <c r="A92" s="1203"/>
      <c r="B92" s="71" t="s">
        <v>1101</v>
      </c>
      <c r="C92" s="291">
        <v>705600</v>
      </c>
      <c r="D92" s="538" t="s">
        <v>152</v>
      </c>
      <c r="E92" s="538" t="s">
        <v>152</v>
      </c>
      <c r="F92" s="538" t="s">
        <v>152</v>
      </c>
      <c r="G92" s="538" t="s">
        <v>152</v>
      </c>
      <c r="H92" s="538" t="s">
        <v>152</v>
      </c>
      <c r="I92" s="296">
        <v>768100</v>
      </c>
      <c r="J92" s="538" t="s">
        <v>152</v>
      </c>
      <c r="K92" s="538" t="s">
        <v>152</v>
      </c>
      <c r="L92" s="538" t="s">
        <v>152</v>
      </c>
      <c r="M92" s="538" t="s">
        <v>152</v>
      </c>
      <c r="N92" s="538" t="s">
        <v>152</v>
      </c>
      <c r="O92" s="96">
        <f t="shared" si="3"/>
        <v>1473700</v>
      </c>
      <c r="P92" s="72">
        <v>4027</v>
      </c>
    </row>
    <row r="93" spans="1:19" ht="12.75">
      <c r="A93" s="559"/>
      <c r="B93" s="71" t="s">
        <v>1106</v>
      </c>
      <c r="C93" s="561" t="s">
        <v>152</v>
      </c>
      <c r="D93" s="538" t="s">
        <v>152</v>
      </c>
      <c r="E93" s="538" t="s">
        <v>152</v>
      </c>
      <c r="F93" s="538" t="s">
        <v>152</v>
      </c>
      <c r="G93" s="538" t="s">
        <v>152</v>
      </c>
      <c r="H93" s="538" t="s">
        <v>152</v>
      </c>
      <c r="I93" s="562" t="s">
        <v>152</v>
      </c>
      <c r="J93" s="538" t="s">
        <v>152</v>
      </c>
      <c r="K93" s="538" t="s">
        <v>152</v>
      </c>
      <c r="L93" s="538" t="s">
        <v>152</v>
      </c>
      <c r="M93" s="538" t="s">
        <v>152</v>
      </c>
      <c r="N93" s="538" t="s">
        <v>152</v>
      </c>
      <c r="O93" s="96">
        <v>1192300</v>
      </c>
      <c r="P93" s="72">
        <v>3267</v>
      </c>
      <c r="S93" s="1"/>
    </row>
    <row r="94" spans="1:16" ht="12.75">
      <c r="A94" s="559"/>
      <c r="B94" s="71" t="s">
        <v>1177</v>
      </c>
      <c r="C94" s="561" t="s">
        <v>152</v>
      </c>
      <c r="D94" s="538" t="s">
        <v>152</v>
      </c>
      <c r="E94" s="538" t="s">
        <v>152</v>
      </c>
      <c r="F94" s="538" t="s">
        <v>152</v>
      </c>
      <c r="G94" s="538" t="s">
        <v>152</v>
      </c>
      <c r="H94" s="538" t="s">
        <v>152</v>
      </c>
      <c r="I94" s="562" t="s">
        <v>152</v>
      </c>
      <c r="J94" s="538" t="s">
        <v>152</v>
      </c>
      <c r="K94" s="538" t="s">
        <v>152</v>
      </c>
      <c r="L94" s="538" t="s">
        <v>152</v>
      </c>
      <c r="M94" s="538" t="s">
        <v>152</v>
      </c>
      <c r="N94" s="538" t="s">
        <v>152</v>
      </c>
      <c r="O94" s="96">
        <v>1260100</v>
      </c>
      <c r="P94" s="72">
        <v>3452</v>
      </c>
    </row>
    <row r="95" spans="1:16" ht="13.5" thickBot="1">
      <c r="A95" s="559"/>
      <c r="B95" s="71" t="s">
        <v>1192</v>
      </c>
      <c r="C95" s="561" t="s">
        <v>152</v>
      </c>
      <c r="D95" s="538" t="s">
        <v>152</v>
      </c>
      <c r="E95" s="538" t="s">
        <v>152</v>
      </c>
      <c r="F95" s="538" t="s">
        <v>152</v>
      </c>
      <c r="G95" s="538" t="s">
        <v>152</v>
      </c>
      <c r="H95" s="538" t="s">
        <v>152</v>
      </c>
      <c r="I95" s="562" t="s">
        <v>152</v>
      </c>
      <c r="J95" s="538" t="s">
        <v>152</v>
      </c>
      <c r="K95" s="538" t="s">
        <v>152</v>
      </c>
      <c r="L95" s="538" t="s">
        <v>152</v>
      </c>
      <c r="M95" s="538" t="s">
        <v>152</v>
      </c>
      <c r="N95" s="538" t="s">
        <v>152</v>
      </c>
      <c r="O95" s="592">
        <v>1371000</v>
      </c>
      <c r="P95" s="72">
        <v>3756</v>
      </c>
    </row>
    <row r="96" spans="1:16" ht="12.75">
      <c r="A96" s="479" t="s">
        <v>1042</v>
      </c>
      <c r="B96" s="490"/>
      <c r="C96" s="491"/>
      <c r="D96" s="491"/>
      <c r="E96" s="491"/>
      <c r="F96" s="491"/>
      <c r="G96" s="491"/>
      <c r="H96" s="491"/>
      <c r="I96" s="489"/>
      <c r="J96" s="472"/>
      <c r="K96" s="472"/>
      <c r="L96" s="472"/>
      <c r="M96" s="472"/>
      <c r="N96" s="472"/>
      <c r="O96" s="472"/>
      <c r="P96" s="182" t="s">
        <v>125</v>
      </c>
    </row>
    <row r="97" spans="1:16" ht="12.75">
      <c r="A97" s="502" t="s">
        <v>1178</v>
      </c>
      <c r="B97" s="71"/>
      <c r="C97" s="72"/>
      <c r="D97" s="72"/>
      <c r="E97" s="72"/>
      <c r="F97" s="72"/>
      <c r="G97" s="72"/>
      <c r="H97" s="72"/>
      <c r="I97" s="11"/>
      <c r="J97" s="1"/>
      <c r="K97" s="1"/>
      <c r="L97" s="1"/>
      <c r="M97" s="1"/>
      <c r="N97" s="1"/>
      <c r="O97" s="1"/>
      <c r="P97" s="32"/>
    </row>
    <row r="98" spans="1:16" ht="12.75">
      <c r="A98" s="1206" t="s">
        <v>641</v>
      </c>
      <c r="B98" s="1206"/>
      <c r="C98" s="1206"/>
      <c r="D98" s="1206"/>
      <c r="E98" s="1206"/>
      <c r="F98" s="1206"/>
      <c r="G98" s="1206"/>
      <c r="H98" s="1206"/>
      <c r="I98" s="1206"/>
      <c r="J98" s="1206"/>
      <c r="K98" s="1206"/>
      <c r="L98" s="1206"/>
      <c r="M98" s="1206"/>
      <c r="N98" s="1206"/>
      <c r="O98" s="1206"/>
      <c r="P98" s="1206"/>
    </row>
  </sheetData>
  <sheetProtection/>
  <mergeCells count="11">
    <mergeCell ref="O3:O4"/>
    <mergeCell ref="A74:A92"/>
    <mergeCell ref="A5:A27"/>
    <mergeCell ref="A28:A50"/>
    <mergeCell ref="A51:A73"/>
    <mergeCell ref="A98:P98"/>
    <mergeCell ref="A1:F2"/>
    <mergeCell ref="A3:A4"/>
    <mergeCell ref="C3:H3"/>
    <mergeCell ref="I3:N3"/>
    <mergeCell ref="P3:P4"/>
  </mergeCells>
  <printOptions/>
  <pageMargins left="0.5905511811023623" right="0.5905511811023623" top="0.44" bottom="0.25" header="0.5118110236220472" footer="0.511811023622047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W62"/>
  <sheetViews>
    <sheetView zoomScale="115" zoomScaleNormal="115" zoomScaleSheetLayoutView="85" zoomScalePageLayoutView="0" workbookViewId="0" topLeftCell="A1">
      <selection activeCell="P30" sqref="P30"/>
    </sheetView>
  </sheetViews>
  <sheetFormatPr defaultColWidth="4.25390625" defaultRowHeight="13.5"/>
  <cols>
    <col min="1" max="5" width="4.00390625" style="0" customWidth="1"/>
    <col min="6" max="6" width="17.875" style="0" customWidth="1"/>
    <col min="7" max="7" width="8.00390625" style="0" hidden="1" customWidth="1"/>
    <col min="8" max="8" width="7.875" style="0" hidden="1" customWidth="1"/>
    <col min="9" max="11" width="8.00390625" style="0" hidden="1" customWidth="1"/>
    <col min="12" max="14" width="8.00390625" style="0" customWidth="1"/>
    <col min="15" max="15" width="9.50390625" style="0" customWidth="1"/>
    <col min="16" max="16" width="7.50390625" style="0" bestFit="1" customWidth="1"/>
    <col min="17" max="17" width="4.125" style="0" customWidth="1"/>
    <col min="18" max="19" width="4.25390625" style="0" customWidth="1"/>
    <col min="20" max="20" width="4.50390625" style="0" bestFit="1" customWidth="1"/>
  </cols>
  <sheetData>
    <row r="1" spans="1:11" ht="13.5" customHeight="1">
      <c r="A1" s="606" t="s">
        <v>956</v>
      </c>
      <c r="B1" s="606"/>
      <c r="C1" s="606"/>
      <c r="D1" s="606"/>
      <c r="E1" s="606"/>
      <c r="F1" s="606"/>
      <c r="G1" s="606"/>
      <c r="H1" s="606"/>
      <c r="I1" s="606"/>
      <c r="J1" s="607"/>
      <c r="K1" s="607"/>
    </row>
    <row r="2" spans="1:16" ht="13.5" customHeight="1" thickBot="1">
      <c r="A2" s="608"/>
      <c r="B2" s="608"/>
      <c r="C2" s="608"/>
      <c r="D2" s="608"/>
      <c r="E2" s="608"/>
      <c r="F2" s="608"/>
      <c r="G2" s="608"/>
      <c r="H2" s="608"/>
      <c r="I2" s="608"/>
      <c r="J2" s="609"/>
      <c r="K2" s="609"/>
      <c r="L2" s="239"/>
      <c r="M2" s="239"/>
      <c r="N2" s="239"/>
      <c r="P2" s="239"/>
    </row>
    <row r="3" spans="1:19" ht="13.5" customHeight="1" thickTop="1">
      <c r="A3" s="374"/>
      <c r="B3" s="374"/>
      <c r="C3" s="397"/>
      <c r="D3" s="374"/>
      <c r="E3" s="612" t="s">
        <v>380</v>
      </c>
      <c r="F3" s="613"/>
      <c r="G3" s="603" t="s">
        <v>998</v>
      </c>
      <c r="H3" s="603" t="s">
        <v>997</v>
      </c>
      <c r="I3" s="603" t="s">
        <v>996</v>
      </c>
      <c r="J3" s="603" t="s">
        <v>995</v>
      </c>
      <c r="K3" s="603" t="s">
        <v>994</v>
      </c>
      <c r="L3" s="603" t="s">
        <v>993</v>
      </c>
      <c r="M3" s="600" t="s">
        <v>992</v>
      </c>
      <c r="N3" s="600" t="s">
        <v>1011</v>
      </c>
      <c r="O3" s="600" t="s">
        <v>1063</v>
      </c>
      <c r="P3" s="600" t="s">
        <v>1102</v>
      </c>
      <c r="R3" s="24"/>
      <c r="S3" s="24"/>
    </row>
    <row r="4" spans="1:19" s="2" customFormat="1" ht="13.5" customHeight="1">
      <c r="A4" s="614" t="s">
        <v>470</v>
      </c>
      <c r="B4" s="614"/>
      <c r="C4" s="378"/>
      <c r="D4" s="378"/>
      <c r="E4" s="378"/>
      <c r="F4" s="398"/>
      <c r="G4" s="604"/>
      <c r="H4" s="604"/>
      <c r="I4" s="604"/>
      <c r="J4" s="604"/>
      <c r="K4" s="604"/>
      <c r="L4" s="604"/>
      <c r="M4" s="601"/>
      <c r="N4" s="601"/>
      <c r="O4" s="601"/>
      <c r="P4" s="601"/>
      <c r="R4" s="24"/>
      <c r="S4" s="24"/>
    </row>
    <row r="5" spans="1:19" ht="13.5" customHeight="1">
      <c r="A5" s="615" t="s">
        <v>762</v>
      </c>
      <c r="B5" s="615"/>
      <c r="C5" s="615"/>
      <c r="D5" s="615"/>
      <c r="E5" s="615"/>
      <c r="F5" s="615"/>
      <c r="G5" s="238">
        <v>3180</v>
      </c>
      <c r="H5" s="237">
        <v>3054</v>
      </c>
      <c r="I5" s="237">
        <v>2998</v>
      </c>
      <c r="J5" s="237">
        <v>2857</v>
      </c>
      <c r="K5" s="237">
        <v>2919</v>
      </c>
      <c r="L5" s="240">
        <v>2841</v>
      </c>
      <c r="M5" s="237">
        <v>2548</v>
      </c>
      <c r="N5" s="237">
        <v>2584</v>
      </c>
      <c r="O5" s="237">
        <v>2505</v>
      </c>
      <c r="P5" s="238">
        <v>2420</v>
      </c>
      <c r="R5" s="24"/>
      <c r="S5" s="24"/>
    </row>
    <row r="6" spans="1:19" ht="13.5" customHeight="1">
      <c r="A6" s="94"/>
      <c r="B6" s="611" t="s">
        <v>471</v>
      </c>
      <c r="C6" s="611"/>
      <c r="D6" s="611"/>
      <c r="E6" s="611"/>
      <c r="F6" s="611"/>
      <c r="G6" s="76">
        <v>22</v>
      </c>
      <c r="H6" s="75">
        <v>21</v>
      </c>
      <c r="I6" s="75">
        <v>20</v>
      </c>
      <c r="J6" s="75">
        <v>23</v>
      </c>
      <c r="K6" s="75">
        <v>22</v>
      </c>
      <c r="L6" s="241">
        <v>75</v>
      </c>
      <c r="M6" s="75">
        <v>69</v>
      </c>
      <c r="N6" s="75">
        <v>89</v>
      </c>
      <c r="O6" s="75">
        <v>90</v>
      </c>
      <c r="P6" s="76">
        <v>116</v>
      </c>
      <c r="R6" s="24"/>
      <c r="S6" s="24"/>
    </row>
    <row r="7" spans="1:19" ht="13.5" customHeight="1">
      <c r="A7" s="94"/>
      <c r="B7" s="611" t="s">
        <v>472</v>
      </c>
      <c r="C7" s="611"/>
      <c r="D7" s="611"/>
      <c r="E7" s="611"/>
      <c r="F7" s="611"/>
      <c r="G7" s="76">
        <v>2</v>
      </c>
      <c r="H7" s="75">
        <v>2</v>
      </c>
      <c r="I7" s="75">
        <v>3</v>
      </c>
      <c r="J7" s="75">
        <v>3</v>
      </c>
      <c r="K7" s="75">
        <v>2</v>
      </c>
      <c r="L7" s="241">
        <v>1</v>
      </c>
      <c r="M7" s="75">
        <v>1</v>
      </c>
      <c r="N7" s="75" t="s">
        <v>1012</v>
      </c>
      <c r="O7" s="75">
        <v>2</v>
      </c>
      <c r="P7" s="76">
        <v>1</v>
      </c>
      <c r="R7" s="24"/>
      <c r="S7" s="24"/>
    </row>
    <row r="8" spans="1:19" ht="13.5" customHeight="1">
      <c r="A8" s="94"/>
      <c r="B8" s="611" t="s">
        <v>473</v>
      </c>
      <c r="C8" s="611"/>
      <c r="D8" s="611"/>
      <c r="E8" s="611"/>
      <c r="F8" s="611"/>
      <c r="G8" s="76">
        <v>372</v>
      </c>
      <c r="H8" s="75">
        <v>347</v>
      </c>
      <c r="I8" s="75">
        <v>327</v>
      </c>
      <c r="J8" s="75">
        <v>310</v>
      </c>
      <c r="K8" s="75">
        <v>300</v>
      </c>
      <c r="L8" s="241">
        <v>269</v>
      </c>
      <c r="M8" s="75">
        <v>244</v>
      </c>
      <c r="N8" s="75">
        <v>237</v>
      </c>
      <c r="O8" s="75">
        <v>227</v>
      </c>
      <c r="P8" s="76">
        <v>220</v>
      </c>
      <c r="R8" s="24"/>
      <c r="S8" s="24"/>
    </row>
    <row r="9" spans="1:19" ht="13.5" customHeight="1">
      <c r="A9" s="94"/>
      <c r="B9" s="611" t="s">
        <v>474</v>
      </c>
      <c r="C9" s="611"/>
      <c r="D9" s="611"/>
      <c r="E9" s="611"/>
      <c r="F9" s="611"/>
      <c r="G9" s="76">
        <v>259</v>
      </c>
      <c r="H9" s="75">
        <v>240</v>
      </c>
      <c r="I9" s="75">
        <v>236</v>
      </c>
      <c r="J9" s="75">
        <v>232</v>
      </c>
      <c r="K9" s="75">
        <v>231</v>
      </c>
      <c r="L9" s="241">
        <v>214</v>
      </c>
      <c r="M9" s="75">
        <v>192</v>
      </c>
      <c r="N9" s="75">
        <v>206</v>
      </c>
      <c r="O9" s="75">
        <v>198</v>
      </c>
      <c r="P9" s="76">
        <v>181</v>
      </c>
      <c r="R9" s="24"/>
      <c r="S9" s="24"/>
    </row>
    <row r="10" spans="1:19" ht="13.5" customHeight="1">
      <c r="A10" s="94"/>
      <c r="B10" s="611" t="s">
        <v>467</v>
      </c>
      <c r="C10" s="611"/>
      <c r="D10" s="611"/>
      <c r="E10" s="611"/>
      <c r="F10" s="611"/>
      <c r="G10" s="76">
        <v>2</v>
      </c>
      <c r="H10" s="75">
        <v>2</v>
      </c>
      <c r="I10" s="75">
        <v>2</v>
      </c>
      <c r="J10" s="75">
        <v>2</v>
      </c>
      <c r="K10" s="75">
        <v>8</v>
      </c>
      <c r="L10" s="241">
        <v>9</v>
      </c>
      <c r="M10" s="75">
        <v>4</v>
      </c>
      <c r="N10" s="75">
        <v>5</v>
      </c>
      <c r="O10" s="75">
        <v>4</v>
      </c>
      <c r="P10" s="76">
        <v>16</v>
      </c>
      <c r="R10" s="24"/>
      <c r="S10" s="24"/>
    </row>
    <row r="11" spans="1:19" ht="13.5" customHeight="1">
      <c r="A11" s="94"/>
      <c r="B11" s="611" t="s">
        <v>466</v>
      </c>
      <c r="C11" s="611"/>
      <c r="D11" s="611"/>
      <c r="E11" s="611"/>
      <c r="F11" s="611"/>
      <c r="G11" s="76">
        <v>50</v>
      </c>
      <c r="H11" s="75">
        <v>53</v>
      </c>
      <c r="I11" s="75">
        <v>56</v>
      </c>
      <c r="J11" s="75">
        <v>51</v>
      </c>
      <c r="K11" s="75">
        <v>53</v>
      </c>
      <c r="L11" s="241">
        <v>63</v>
      </c>
      <c r="M11" s="75">
        <v>52</v>
      </c>
      <c r="N11" s="75">
        <v>47</v>
      </c>
      <c r="O11" s="75">
        <v>47</v>
      </c>
      <c r="P11" s="76">
        <v>44</v>
      </c>
      <c r="Q11" s="276"/>
      <c r="R11" s="24"/>
      <c r="S11" s="24"/>
    </row>
    <row r="12" spans="1:19" ht="13.5" customHeight="1">
      <c r="A12" s="94"/>
      <c r="B12" s="605" t="s">
        <v>182</v>
      </c>
      <c r="C12" s="605"/>
      <c r="D12" s="605"/>
      <c r="E12" s="605"/>
      <c r="F12" s="605"/>
      <c r="G12" s="236"/>
      <c r="H12" s="236"/>
      <c r="I12" s="236"/>
      <c r="J12" s="282">
        <v>8</v>
      </c>
      <c r="K12" s="282">
        <v>7</v>
      </c>
      <c r="L12" s="281">
        <v>8</v>
      </c>
      <c r="M12" s="280">
        <v>5</v>
      </c>
      <c r="N12" s="280">
        <v>5</v>
      </c>
      <c r="O12" s="280">
        <v>4</v>
      </c>
      <c r="P12" s="593">
        <v>6</v>
      </c>
      <c r="R12" s="24"/>
      <c r="S12" s="24"/>
    </row>
    <row r="13" spans="1:19" ht="13.5" customHeight="1">
      <c r="A13" s="94"/>
      <c r="B13" s="605" t="s">
        <v>183</v>
      </c>
      <c r="C13" s="605"/>
      <c r="D13" s="605"/>
      <c r="E13" s="605"/>
      <c r="F13" s="605"/>
      <c r="G13" s="236"/>
      <c r="H13" s="236"/>
      <c r="I13" s="236"/>
      <c r="J13" s="282">
        <v>43</v>
      </c>
      <c r="K13" s="282">
        <v>46</v>
      </c>
      <c r="L13" s="281">
        <v>55</v>
      </c>
      <c r="M13" s="280">
        <v>47</v>
      </c>
      <c r="N13" s="280">
        <v>42</v>
      </c>
      <c r="O13" s="280">
        <v>43</v>
      </c>
      <c r="P13" s="593">
        <v>38</v>
      </c>
      <c r="Q13" s="1"/>
      <c r="R13" s="24"/>
      <c r="S13" s="24"/>
    </row>
    <row r="14" spans="1:19" ht="13.5" customHeight="1">
      <c r="A14" s="94"/>
      <c r="B14" s="611" t="s">
        <v>379</v>
      </c>
      <c r="C14" s="611"/>
      <c r="D14" s="611"/>
      <c r="E14" s="611"/>
      <c r="F14" s="611"/>
      <c r="G14" s="76">
        <v>1442</v>
      </c>
      <c r="H14" s="75">
        <v>1365</v>
      </c>
      <c r="I14" s="75">
        <v>1307</v>
      </c>
      <c r="J14" s="75">
        <v>1197</v>
      </c>
      <c r="K14" s="75">
        <v>1154</v>
      </c>
      <c r="L14" s="241">
        <v>1078</v>
      </c>
      <c r="M14" s="75">
        <v>975</v>
      </c>
      <c r="N14" s="75">
        <v>965</v>
      </c>
      <c r="O14" s="75">
        <v>936</v>
      </c>
      <c r="P14" s="76">
        <v>824</v>
      </c>
      <c r="R14" s="24"/>
      <c r="S14" s="24"/>
    </row>
    <row r="15" spans="1:19" ht="13.5" customHeight="1">
      <c r="A15" s="94"/>
      <c r="B15" s="605" t="s">
        <v>469</v>
      </c>
      <c r="C15" s="605"/>
      <c r="D15" s="605"/>
      <c r="E15" s="605"/>
      <c r="F15" s="605"/>
      <c r="G15" s="34"/>
      <c r="H15" s="14"/>
      <c r="I15" s="14"/>
      <c r="J15" s="278">
        <v>949</v>
      </c>
      <c r="K15" s="277">
        <v>921</v>
      </c>
      <c r="L15" s="283">
        <v>829</v>
      </c>
      <c r="M15" s="355">
        <v>710</v>
      </c>
      <c r="N15" s="355">
        <v>694</v>
      </c>
      <c r="O15" s="355">
        <v>661</v>
      </c>
      <c r="P15" s="594">
        <v>590</v>
      </c>
      <c r="R15" s="24"/>
      <c r="S15" s="24"/>
    </row>
    <row r="16" spans="1:19" ht="13.5" customHeight="1">
      <c r="A16" s="94"/>
      <c r="B16" s="605" t="s">
        <v>759</v>
      </c>
      <c r="C16" s="605"/>
      <c r="D16" s="605"/>
      <c r="E16" s="605"/>
      <c r="F16" s="605"/>
      <c r="G16" s="34"/>
      <c r="H16" s="14"/>
      <c r="I16" s="14"/>
      <c r="J16" s="278">
        <v>248</v>
      </c>
      <c r="K16" s="277">
        <v>233</v>
      </c>
      <c r="L16" s="283">
        <v>249</v>
      </c>
      <c r="M16" s="355">
        <v>265</v>
      </c>
      <c r="N16" s="355">
        <v>271</v>
      </c>
      <c r="O16" s="355">
        <v>275</v>
      </c>
      <c r="P16" s="594">
        <v>234</v>
      </c>
      <c r="R16" s="24"/>
      <c r="S16" s="24"/>
    </row>
    <row r="17" spans="1:19" ht="13.5" customHeight="1">
      <c r="A17" s="94"/>
      <c r="B17" s="611" t="s">
        <v>389</v>
      </c>
      <c r="C17" s="611"/>
      <c r="D17" s="611"/>
      <c r="E17" s="611"/>
      <c r="F17" s="611"/>
      <c r="G17" s="76">
        <v>45</v>
      </c>
      <c r="H17" s="75">
        <v>47</v>
      </c>
      <c r="I17" s="75">
        <v>47</v>
      </c>
      <c r="J17" s="75">
        <v>39</v>
      </c>
      <c r="K17" s="75">
        <v>38</v>
      </c>
      <c r="L17" s="241">
        <v>33</v>
      </c>
      <c r="M17" s="75">
        <v>32</v>
      </c>
      <c r="N17" s="75">
        <v>32</v>
      </c>
      <c r="O17" s="75">
        <v>34</v>
      </c>
      <c r="P17" s="76">
        <v>30</v>
      </c>
      <c r="R17" s="24"/>
      <c r="S17" s="24"/>
    </row>
    <row r="18" spans="1:19" ht="13.5" customHeight="1">
      <c r="A18" s="94"/>
      <c r="B18" s="611" t="s">
        <v>465</v>
      </c>
      <c r="C18" s="611"/>
      <c r="D18" s="611"/>
      <c r="E18" s="611"/>
      <c r="F18" s="611"/>
      <c r="G18" s="76">
        <v>28</v>
      </c>
      <c r="H18" s="75">
        <v>28</v>
      </c>
      <c r="I18" s="75">
        <v>30</v>
      </c>
      <c r="J18" s="75">
        <v>36</v>
      </c>
      <c r="K18" s="75">
        <v>39</v>
      </c>
      <c r="L18" s="241">
        <v>49</v>
      </c>
      <c r="M18" s="75">
        <v>48</v>
      </c>
      <c r="N18" s="75">
        <v>47</v>
      </c>
      <c r="O18" s="75">
        <v>45</v>
      </c>
      <c r="P18" s="76">
        <v>60</v>
      </c>
      <c r="R18" s="24"/>
      <c r="S18" s="24"/>
    </row>
    <row r="19" spans="1:19" ht="13.5" customHeight="1">
      <c r="A19" s="94"/>
      <c r="B19" s="611" t="s">
        <v>468</v>
      </c>
      <c r="C19" s="611"/>
      <c r="D19" s="611"/>
      <c r="E19" s="611"/>
      <c r="F19" s="611"/>
      <c r="G19" s="76">
        <v>958</v>
      </c>
      <c r="H19" s="75">
        <v>949</v>
      </c>
      <c r="I19" s="75">
        <v>970</v>
      </c>
      <c r="J19" s="75">
        <v>964</v>
      </c>
      <c r="K19" s="75">
        <v>1072</v>
      </c>
      <c r="L19" s="241">
        <v>1050</v>
      </c>
      <c r="M19" s="75">
        <v>931</v>
      </c>
      <c r="N19" s="75">
        <v>956</v>
      </c>
      <c r="O19" s="75">
        <v>922</v>
      </c>
      <c r="P19" s="76">
        <v>928</v>
      </c>
      <c r="Q19" s="276"/>
      <c r="R19" s="24"/>
      <c r="S19" s="24"/>
    </row>
    <row r="20" spans="1:19" ht="13.5" customHeight="1">
      <c r="A20" s="94"/>
      <c r="B20" s="605" t="s">
        <v>760</v>
      </c>
      <c r="C20" s="605"/>
      <c r="D20" s="605"/>
      <c r="E20" s="605"/>
      <c r="F20" s="605"/>
      <c r="G20" s="236"/>
      <c r="H20" s="236"/>
      <c r="I20" s="236"/>
      <c r="J20" s="282">
        <v>33</v>
      </c>
      <c r="K20" s="282">
        <v>42</v>
      </c>
      <c r="L20" s="283">
        <v>45</v>
      </c>
      <c r="M20" s="280">
        <v>33</v>
      </c>
      <c r="N20" s="280">
        <v>32</v>
      </c>
      <c r="O20" s="280">
        <v>28</v>
      </c>
      <c r="P20" s="593">
        <v>24</v>
      </c>
      <c r="R20" s="24"/>
      <c r="S20" s="24"/>
    </row>
    <row r="21" spans="1:19" ht="13.5" customHeight="1">
      <c r="A21" s="94"/>
      <c r="B21" s="605" t="s">
        <v>184</v>
      </c>
      <c r="C21" s="605"/>
      <c r="D21" s="605"/>
      <c r="E21" s="605"/>
      <c r="F21" s="605"/>
      <c r="G21" s="236"/>
      <c r="H21" s="236"/>
      <c r="I21" s="236"/>
      <c r="J21" s="282">
        <v>177</v>
      </c>
      <c r="K21" s="282">
        <v>202</v>
      </c>
      <c r="L21" s="283">
        <v>207</v>
      </c>
      <c r="M21" s="280">
        <v>199</v>
      </c>
      <c r="N21" s="280">
        <v>229</v>
      </c>
      <c r="O21" s="280">
        <v>221</v>
      </c>
      <c r="P21" s="593">
        <v>250</v>
      </c>
      <c r="R21" s="24"/>
      <c r="S21" s="24"/>
    </row>
    <row r="22" spans="1:19" ht="13.5" customHeight="1">
      <c r="A22" s="94"/>
      <c r="B22" s="605" t="s">
        <v>185</v>
      </c>
      <c r="C22" s="605"/>
      <c r="D22" s="605"/>
      <c r="E22" s="605"/>
      <c r="F22" s="605"/>
      <c r="G22" s="236"/>
      <c r="H22" s="236"/>
      <c r="I22" s="236"/>
      <c r="J22" s="282">
        <v>42</v>
      </c>
      <c r="K22" s="282">
        <v>97</v>
      </c>
      <c r="L22" s="283">
        <v>92</v>
      </c>
      <c r="M22" s="280">
        <v>41</v>
      </c>
      <c r="N22" s="280">
        <v>40</v>
      </c>
      <c r="O22" s="280">
        <v>47</v>
      </c>
      <c r="P22" s="593">
        <v>40</v>
      </c>
      <c r="R22" s="24"/>
      <c r="S22" s="24"/>
    </row>
    <row r="23" spans="1:19" ht="13.5" customHeight="1">
      <c r="A23" s="94"/>
      <c r="B23" s="605" t="s">
        <v>186</v>
      </c>
      <c r="C23" s="605"/>
      <c r="D23" s="605"/>
      <c r="E23" s="605"/>
      <c r="F23" s="605"/>
      <c r="G23" s="236"/>
      <c r="H23" s="236"/>
      <c r="I23" s="236"/>
      <c r="J23" s="282">
        <v>45</v>
      </c>
      <c r="K23" s="282">
        <v>55</v>
      </c>
      <c r="L23" s="283">
        <v>42</v>
      </c>
      <c r="M23" s="280">
        <v>40</v>
      </c>
      <c r="N23" s="280">
        <v>38</v>
      </c>
      <c r="O23" s="280">
        <v>38</v>
      </c>
      <c r="P23" s="593">
        <v>33</v>
      </c>
      <c r="R23" s="24"/>
      <c r="S23" s="24"/>
    </row>
    <row r="24" spans="1:23" ht="13.5" customHeight="1">
      <c r="A24" s="94"/>
      <c r="B24" s="616" t="s">
        <v>761</v>
      </c>
      <c r="C24" s="616"/>
      <c r="D24" s="616"/>
      <c r="E24" s="616"/>
      <c r="F24" s="616"/>
      <c r="G24" s="236"/>
      <c r="H24" s="236"/>
      <c r="I24" s="236"/>
      <c r="J24" s="282">
        <v>667</v>
      </c>
      <c r="K24" s="282">
        <v>676</v>
      </c>
      <c r="L24" s="283">
        <v>325</v>
      </c>
      <c r="M24" s="280">
        <v>305</v>
      </c>
      <c r="N24" s="280">
        <v>300</v>
      </c>
      <c r="O24" s="280">
        <v>281</v>
      </c>
      <c r="P24" s="593">
        <v>291</v>
      </c>
      <c r="R24" s="24"/>
      <c r="S24" s="24"/>
      <c r="W24" s="24"/>
    </row>
    <row r="25" spans="1:19" ht="13.5" customHeight="1">
      <c r="A25" s="94"/>
      <c r="B25" s="605" t="s">
        <v>763</v>
      </c>
      <c r="C25" s="605"/>
      <c r="D25" s="605"/>
      <c r="E25" s="605"/>
      <c r="F25" s="605"/>
      <c r="G25" s="236"/>
      <c r="H25" s="236"/>
      <c r="I25" s="236"/>
      <c r="J25" s="282"/>
      <c r="K25" s="282"/>
      <c r="L25" s="283">
        <v>249</v>
      </c>
      <c r="M25" s="280">
        <v>231</v>
      </c>
      <c r="N25" s="280">
        <v>233</v>
      </c>
      <c r="O25" s="280">
        <v>223</v>
      </c>
      <c r="P25" s="593">
        <v>203</v>
      </c>
      <c r="R25" s="24"/>
      <c r="S25" s="593"/>
    </row>
    <row r="26" spans="1:19" ht="13.5" customHeight="1">
      <c r="A26" s="94"/>
      <c r="B26" s="605" t="s">
        <v>764</v>
      </c>
      <c r="C26" s="605"/>
      <c r="D26" s="605"/>
      <c r="E26" s="605"/>
      <c r="F26" s="605"/>
      <c r="G26" s="236"/>
      <c r="H26" s="236"/>
      <c r="I26" s="236"/>
      <c r="J26" s="282"/>
      <c r="K26" s="282"/>
      <c r="L26" s="283">
        <v>13</v>
      </c>
      <c r="M26" s="280">
        <v>16</v>
      </c>
      <c r="N26" s="280">
        <v>13</v>
      </c>
      <c r="O26" s="280">
        <v>12</v>
      </c>
      <c r="P26" s="593">
        <v>12</v>
      </c>
      <c r="R26" s="24"/>
      <c r="S26" s="24"/>
    </row>
    <row r="27" spans="1:19" ht="13.5" customHeight="1" thickBot="1">
      <c r="A27" s="129"/>
      <c r="B27" s="610" t="s">
        <v>765</v>
      </c>
      <c r="C27" s="610"/>
      <c r="D27" s="610"/>
      <c r="E27" s="610"/>
      <c r="F27" s="610"/>
      <c r="G27" s="130"/>
      <c r="H27" s="130"/>
      <c r="I27" s="130"/>
      <c r="J27" s="285"/>
      <c r="K27" s="285"/>
      <c r="L27" s="286">
        <v>77</v>
      </c>
      <c r="M27" s="354">
        <v>66</v>
      </c>
      <c r="N27" s="354">
        <v>71</v>
      </c>
      <c r="O27" s="354">
        <v>72</v>
      </c>
      <c r="P27" s="595">
        <v>75</v>
      </c>
      <c r="R27" s="24"/>
      <c r="S27" s="24"/>
    </row>
    <row r="28" ht="13.5" customHeight="1">
      <c r="A28" s="198"/>
    </row>
    <row r="29" spans="1:16" ht="13.5" customHeight="1">
      <c r="A29" s="606" t="s">
        <v>959</v>
      </c>
      <c r="B29" s="606"/>
      <c r="C29" s="606"/>
      <c r="D29" s="606"/>
      <c r="E29" s="606"/>
      <c r="F29" s="606"/>
      <c r="G29" s="606"/>
      <c r="H29" s="606"/>
      <c r="I29" s="606"/>
      <c r="J29" s="606"/>
      <c r="K29" s="607"/>
      <c r="L29" s="607"/>
      <c r="M29" s="24"/>
      <c r="N29" s="24"/>
      <c r="P29" s="24"/>
    </row>
    <row r="30" spans="1:16" ht="13.5" customHeight="1" thickBot="1">
      <c r="A30" s="608"/>
      <c r="B30" s="608"/>
      <c r="C30" s="608"/>
      <c r="D30" s="608"/>
      <c r="E30" s="608"/>
      <c r="F30" s="608"/>
      <c r="G30" s="608"/>
      <c r="H30" s="608"/>
      <c r="I30" s="608"/>
      <c r="J30" s="608"/>
      <c r="K30" s="609"/>
      <c r="L30" s="609"/>
      <c r="M30" s="345"/>
      <c r="P30" s="345" t="s">
        <v>1</v>
      </c>
    </row>
    <row r="31" spans="1:16" ht="13.5" customHeight="1" thickTop="1">
      <c r="A31" s="374"/>
      <c r="B31" s="374"/>
      <c r="C31" s="397"/>
      <c r="D31" s="374"/>
      <c r="E31" s="612" t="s">
        <v>380</v>
      </c>
      <c r="F31" s="613"/>
      <c r="G31" s="603" t="s">
        <v>998</v>
      </c>
      <c r="H31" s="603" t="s">
        <v>997</v>
      </c>
      <c r="I31" s="603" t="s">
        <v>996</v>
      </c>
      <c r="J31" s="603" t="s">
        <v>995</v>
      </c>
      <c r="K31" s="603" t="s">
        <v>994</v>
      </c>
      <c r="L31" s="603" t="s">
        <v>993</v>
      </c>
      <c r="M31" s="600" t="s">
        <v>992</v>
      </c>
      <c r="N31" s="600" t="s">
        <v>1011</v>
      </c>
      <c r="O31" s="600" t="s">
        <v>1063</v>
      </c>
      <c r="P31" s="600" t="s">
        <v>1102</v>
      </c>
    </row>
    <row r="32" spans="1:16" ht="13.5" customHeight="1">
      <c r="A32" s="614" t="s">
        <v>470</v>
      </c>
      <c r="B32" s="614"/>
      <c r="C32" s="378"/>
      <c r="D32" s="378"/>
      <c r="E32" s="378"/>
      <c r="F32" s="378"/>
      <c r="G32" s="604"/>
      <c r="H32" s="604"/>
      <c r="I32" s="604"/>
      <c r="J32" s="604"/>
      <c r="K32" s="604"/>
      <c r="L32" s="604"/>
      <c r="M32" s="601"/>
      <c r="N32" s="601"/>
      <c r="O32" s="601"/>
      <c r="P32" s="601"/>
    </row>
    <row r="33" spans="1:16" ht="13.5" customHeight="1">
      <c r="A33" s="615" t="s">
        <v>762</v>
      </c>
      <c r="B33" s="615"/>
      <c r="C33" s="615"/>
      <c r="D33" s="615"/>
      <c r="E33" s="615"/>
      <c r="F33" s="615"/>
      <c r="G33" s="238">
        <v>23241</v>
      </c>
      <c r="H33" s="237">
        <v>22155</v>
      </c>
      <c r="I33" s="237">
        <v>22380</v>
      </c>
      <c r="J33" s="237">
        <v>21573</v>
      </c>
      <c r="K33" s="237">
        <v>22893</v>
      </c>
      <c r="L33" s="240">
        <v>22913</v>
      </c>
      <c r="M33" s="237">
        <v>21096</v>
      </c>
      <c r="N33" s="237">
        <v>21790</v>
      </c>
      <c r="O33" s="237">
        <v>21677</v>
      </c>
      <c r="P33" s="238">
        <v>21608</v>
      </c>
    </row>
    <row r="34" spans="1:16" ht="13.5" customHeight="1">
      <c r="A34" s="94"/>
      <c r="B34" s="611" t="s">
        <v>471</v>
      </c>
      <c r="C34" s="611"/>
      <c r="D34" s="611"/>
      <c r="E34" s="611"/>
      <c r="F34" s="611"/>
      <c r="G34" s="76">
        <v>247</v>
      </c>
      <c r="H34" s="75">
        <v>249</v>
      </c>
      <c r="I34" s="75">
        <v>252</v>
      </c>
      <c r="J34" s="75">
        <v>217</v>
      </c>
      <c r="K34" s="75">
        <v>246</v>
      </c>
      <c r="L34" s="241">
        <v>630</v>
      </c>
      <c r="M34" s="75">
        <v>665</v>
      </c>
      <c r="N34" s="75">
        <v>1022</v>
      </c>
      <c r="O34" s="75">
        <v>1038</v>
      </c>
      <c r="P34" s="76">
        <v>952</v>
      </c>
    </row>
    <row r="35" spans="1:16" ht="13.5" customHeight="1">
      <c r="A35" s="94"/>
      <c r="B35" s="611" t="s">
        <v>472</v>
      </c>
      <c r="C35" s="611"/>
      <c r="D35" s="611"/>
      <c r="E35" s="611"/>
      <c r="F35" s="611"/>
      <c r="G35" s="76">
        <v>45</v>
      </c>
      <c r="H35" s="75">
        <v>56</v>
      </c>
      <c r="I35" s="75">
        <v>57</v>
      </c>
      <c r="J35" s="75">
        <v>45</v>
      </c>
      <c r="K35" s="75">
        <v>25</v>
      </c>
      <c r="L35" s="241">
        <v>22</v>
      </c>
      <c r="M35" s="75">
        <v>19</v>
      </c>
      <c r="N35" s="75" t="s">
        <v>1012</v>
      </c>
      <c r="O35" s="75">
        <v>16</v>
      </c>
      <c r="P35" s="76">
        <v>19</v>
      </c>
    </row>
    <row r="36" spans="1:16" ht="13.5" customHeight="1">
      <c r="A36" s="94"/>
      <c r="B36" s="611" t="s">
        <v>473</v>
      </c>
      <c r="C36" s="611"/>
      <c r="D36" s="611"/>
      <c r="E36" s="611"/>
      <c r="F36" s="611"/>
      <c r="G36" s="76">
        <v>3593</v>
      </c>
      <c r="H36" s="75">
        <v>3186</v>
      </c>
      <c r="I36" s="75">
        <v>2875</v>
      </c>
      <c r="J36" s="75">
        <v>2463</v>
      </c>
      <c r="K36" s="75">
        <v>2401</v>
      </c>
      <c r="L36" s="241">
        <v>1999</v>
      </c>
      <c r="M36" s="75">
        <v>1769</v>
      </c>
      <c r="N36" s="75">
        <v>1763</v>
      </c>
      <c r="O36" s="75">
        <v>1712</v>
      </c>
      <c r="P36" s="76">
        <v>1732</v>
      </c>
    </row>
    <row r="37" spans="1:16" ht="13.5" customHeight="1">
      <c r="A37" s="94"/>
      <c r="B37" s="611" t="s">
        <v>474</v>
      </c>
      <c r="C37" s="611"/>
      <c r="D37" s="611"/>
      <c r="E37" s="611"/>
      <c r="F37" s="611"/>
      <c r="G37" s="76">
        <v>6376</v>
      </c>
      <c r="H37" s="75">
        <v>5925</v>
      </c>
      <c r="I37" s="75">
        <v>5705</v>
      </c>
      <c r="J37" s="75">
        <v>5671</v>
      </c>
      <c r="K37" s="75">
        <v>5290</v>
      </c>
      <c r="L37" s="241">
        <v>4373</v>
      </c>
      <c r="M37" s="75">
        <v>4701</v>
      </c>
      <c r="N37" s="75">
        <v>4708</v>
      </c>
      <c r="O37" s="75">
        <v>4594</v>
      </c>
      <c r="P37" s="76">
        <v>4861</v>
      </c>
    </row>
    <row r="38" spans="1:16" ht="13.5" customHeight="1">
      <c r="A38" s="94"/>
      <c r="B38" s="611" t="s">
        <v>467</v>
      </c>
      <c r="C38" s="611"/>
      <c r="D38" s="611"/>
      <c r="E38" s="611"/>
      <c r="F38" s="611"/>
      <c r="G38" s="76">
        <v>56</v>
      </c>
      <c r="H38" s="75">
        <v>58</v>
      </c>
      <c r="I38" s="75">
        <v>56</v>
      </c>
      <c r="J38" s="75">
        <v>53</v>
      </c>
      <c r="K38" s="75">
        <v>64</v>
      </c>
      <c r="L38" s="241">
        <v>114</v>
      </c>
      <c r="M38" s="75">
        <v>29</v>
      </c>
      <c r="N38" s="75">
        <v>33</v>
      </c>
      <c r="O38" s="75">
        <v>17</v>
      </c>
      <c r="P38" s="76">
        <v>65</v>
      </c>
    </row>
    <row r="39" spans="1:16" ht="13.5" customHeight="1">
      <c r="A39" s="94"/>
      <c r="B39" s="611" t="s">
        <v>466</v>
      </c>
      <c r="C39" s="611"/>
      <c r="D39" s="611"/>
      <c r="E39" s="611"/>
      <c r="F39" s="611"/>
      <c r="G39" s="76">
        <v>590</v>
      </c>
      <c r="H39" s="75">
        <v>591</v>
      </c>
      <c r="I39" s="75">
        <v>616</v>
      </c>
      <c r="J39" s="75">
        <v>583</v>
      </c>
      <c r="K39" s="75">
        <v>595</v>
      </c>
      <c r="L39" s="241">
        <v>898</v>
      </c>
      <c r="M39" s="75">
        <v>739</v>
      </c>
      <c r="N39" s="75">
        <v>632</v>
      </c>
      <c r="O39" s="75">
        <v>659</v>
      </c>
      <c r="P39" s="76">
        <v>616</v>
      </c>
    </row>
    <row r="40" spans="1:16" ht="13.5" customHeight="1">
      <c r="A40" s="94"/>
      <c r="B40" s="605" t="s">
        <v>182</v>
      </c>
      <c r="C40" s="605"/>
      <c r="D40" s="605"/>
      <c r="E40" s="605"/>
      <c r="F40" s="605"/>
      <c r="G40" s="76"/>
      <c r="H40" s="75"/>
      <c r="I40" s="75"/>
      <c r="J40" s="280">
        <v>27</v>
      </c>
      <c r="K40" s="280">
        <v>35</v>
      </c>
      <c r="L40" s="281">
        <v>37</v>
      </c>
      <c r="M40" s="280">
        <v>15</v>
      </c>
      <c r="N40" s="280">
        <v>8</v>
      </c>
      <c r="O40" s="280">
        <v>12</v>
      </c>
      <c r="P40" s="593">
        <v>13</v>
      </c>
    </row>
    <row r="41" spans="1:16" ht="13.5" customHeight="1">
      <c r="A41" s="94"/>
      <c r="B41" s="605" t="s">
        <v>183</v>
      </c>
      <c r="C41" s="605"/>
      <c r="D41" s="605"/>
      <c r="E41" s="605"/>
      <c r="F41" s="605"/>
      <c r="G41" s="76"/>
      <c r="H41" s="75"/>
      <c r="I41" s="75"/>
      <c r="J41" s="280">
        <v>556</v>
      </c>
      <c r="K41" s="280">
        <v>560</v>
      </c>
      <c r="L41" s="281">
        <v>861</v>
      </c>
      <c r="M41" s="280">
        <v>724</v>
      </c>
      <c r="N41" s="280">
        <v>624</v>
      </c>
      <c r="O41" s="280">
        <v>647</v>
      </c>
      <c r="P41" s="593">
        <v>603</v>
      </c>
    </row>
    <row r="42" spans="1:16" ht="13.5" customHeight="1">
      <c r="A42" s="94"/>
      <c r="B42" s="611" t="s">
        <v>379</v>
      </c>
      <c r="C42" s="611"/>
      <c r="D42" s="611"/>
      <c r="E42" s="611"/>
      <c r="F42" s="611"/>
      <c r="G42" s="76">
        <v>6350</v>
      </c>
      <c r="H42" s="75">
        <v>6099</v>
      </c>
      <c r="I42" s="75">
        <v>6412</v>
      </c>
      <c r="J42" s="75">
        <v>5863</v>
      </c>
      <c r="K42" s="75">
        <v>5875</v>
      </c>
      <c r="L42" s="241">
        <v>5992</v>
      </c>
      <c r="M42" s="75">
        <v>5325</v>
      </c>
      <c r="N42" s="75">
        <v>5361</v>
      </c>
      <c r="O42" s="75">
        <v>5299</v>
      </c>
      <c r="P42" s="76">
        <v>4640</v>
      </c>
    </row>
    <row r="43" spans="1:16" ht="13.5" customHeight="1">
      <c r="A43" s="94"/>
      <c r="B43" s="605" t="s">
        <v>469</v>
      </c>
      <c r="C43" s="605"/>
      <c r="D43" s="605"/>
      <c r="E43" s="605"/>
      <c r="F43" s="605"/>
      <c r="G43" s="34"/>
      <c r="H43" s="14"/>
      <c r="I43" s="14"/>
      <c r="J43" s="279">
        <v>4613</v>
      </c>
      <c r="K43" s="280">
        <v>4669</v>
      </c>
      <c r="L43" s="281">
        <v>4550</v>
      </c>
      <c r="M43" s="355">
        <v>3943</v>
      </c>
      <c r="N43" s="355">
        <v>4041</v>
      </c>
      <c r="O43" s="355">
        <v>3983</v>
      </c>
      <c r="P43" s="594">
        <v>3563</v>
      </c>
    </row>
    <row r="44" spans="1:16" ht="13.5" customHeight="1">
      <c r="A44" s="94"/>
      <c r="B44" s="605" t="s">
        <v>759</v>
      </c>
      <c r="C44" s="605"/>
      <c r="D44" s="605"/>
      <c r="E44" s="605"/>
      <c r="F44" s="605"/>
      <c r="G44" s="34"/>
      <c r="H44" s="14"/>
      <c r="I44" s="14"/>
      <c r="J44" s="284">
        <v>1250</v>
      </c>
      <c r="K44" s="280">
        <v>1206</v>
      </c>
      <c r="L44" s="281">
        <v>1442</v>
      </c>
      <c r="M44" s="355">
        <v>1382</v>
      </c>
      <c r="N44" s="355">
        <v>1320</v>
      </c>
      <c r="O44" s="355">
        <v>1316</v>
      </c>
      <c r="P44" s="594">
        <v>1077</v>
      </c>
    </row>
    <row r="45" spans="1:16" ht="13.5" customHeight="1">
      <c r="A45" s="94"/>
      <c r="B45" s="611" t="s">
        <v>389</v>
      </c>
      <c r="C45" s="611"/>
      <c r="D45" s="611"/>
      <c r="E45" s="611"/>
      <c r="F45" s="611"/>
      <c r="G45" s="76">
        <v>342</v>
      </c>
      <c r="H45" s="75">
        <v>339</v>
      </c>
      <c r="I45" s="75">
        <v>362</v>
      </c>
      <c r="J45" s="75">
        <v>325</v>
      </c>
      <c r="K45" s="75">
        <v>340</v>
      </c>
      <c r="L45" s="241">
        <v>355</v>
      </c>
      <c r="M45" s="75">
        <v>328</v>
      </c>
      <c r="N45" s="75">
        <v>288</v>
      </c>
      <c r="O45" s="75">
        <v>309</v>
      </c>
      <c r="P45" s="76">
        <v>285</v>
      </c>
    </row>
    <row r="46" spans="1:16" ht="13.5" customHeight="1">
      <c r="A46" s="94"/>
      <c r="B46" s="611" t="s">
        <v>465</v>
      </c>
      <c r="C46" s="611"/>
      <c r="D46" s="611"/>
      <c r="E46" s="611"/>
      <c r="F46" s="611"/>
      <c r="G46" s="76">
        <v>110</v>
      </c>
      <c r="H46" s="75">
        <v>104</v>
      </c>
      <c r="I46" s="75">
        <v>168</v>
      </c>
      <c r="J46" s="75">
        <v>145</v>
      </c>
      <c r="K46" s="75">
        <v>165</v>
      </c>
      <c r="L46" s="241">
        <v>235</v>
      </c>
      <c r="M46" s="75">
        <v>254</v>
      </c>
      <c r="N46" s="75">
        <v>209</v>
      </c>
      <c r="O46" s="75">
        <v>263</v>
      </c>
      <c r="P46" s="76">
        <v>283</v>
      </c>
    </row>
    <row r="47" spans="1:16" ht="13.5" customHeight="1">
      <c r="A47" s="94"/>
      <c r="B47" s="611" t="s">
        <v>468</v>
      </c>
      <c r="C47" s="611"/>
      <c r="D47" s="611"/>
      <c r="E47" s="611"/>
      <c r="F47" s="611"/>
      <c r="G47" s="76">
        <v>5532</v>
      </c>
      <c r="H47" s="75">
        <v>5548</v>
      </c>
      <c r="I47" s="75">
        <v>5877</v>
      </c>
      <c r="J47" s="75">
        <v>6208</v>
      </c>
      <c r="K47" s="75">
        <v>7892</v>
      </c>
      <c r="L47" s="242">
        <f>SUM(L48:L55)</f>
        <v>8295</v>
      </c>
      <c r="M47" s="75">
        <v>7267</v>
      </c>
      <c r="N47" s="75">
        <v>7774</v>
      </c>
      <c r="O47" s="75">
        <v>7770</v>
      </c>
      <c r="P47" s="76">
        <v>8155</v>
      </c>
    </row>
    <row r="48" spans="1:16" ht="13.5" customHeight="1">
      <c r="A48" s="94"/>
      <c r="B48" s="605" t="s">
        <v>760</v>
      </c>
      <c r="C48" s="605"/>
      <c r="D48" s="605"/>
      <c r="E48" s="605"/>
      <c r="F48" s="605"/>
      <c r="G48" s="76"/>
      <c r="H48" s="75"/>
      <c r="I48" s="75"/>
      <c r="J48" s="280">
        <v>262</v>
      </c>
      <c r="K48" s="280">
        <v>301</v>
      </c>
      <c r="L48" s="281">
        <v>285</v>
      </c>
      <c r="M48" s="280">
        <v>188</v>
      </c>
      <c r="N48" s="280">
        <v>206</v>
      </c>
      <c r="O48" s="280">
        <v>185</v>
      </c>
      <c r="P48" s="593">
        <v>164</v>
      </c>
    </row>
    <row r="49" spans="1:16" ht="13.5" customHeight="1">
      <c r="A49" s="94"/>
      <c r="B49" s="605" t="s">
        <v>184</v>
      </c>
      <c r="C49" s="605"/>
      <c r="D49" s="605"/>
      <c r="E49" s="605"/>
      <c r="F49" s="605"/>
      <c r="G49" s="76"/>
      <c r="H49" s="75"/>
      <c r="I49" s="75"/>
      <c r="J49" s="280">
        <v>2952</v>
      </c>
      <c r="K49" s="280">
        <v>3417</v>
      </c>
      <c r="L49" s="281">
        <v>3763</v>
      </c>
      <c r="M49" s="280">
        <v>3920</v>
      </c>
      <c r="N49" s="280">
        <v>4362</v>
      </c>
      <c r="O49" s="280">
        <v>4119</v>
      </c>
      <c r="P49" s="593">
        <v>4321</v>
      </c>
    </row>
    <row r="50" spans="1:16" ht="13.5" customHeight="1">
      <c r="A50" s="94"/>
      <c r="B50" s="605" t="s">
        <v>185</v>
      </c>
      <c r="C50" s="605"/>
      <c r="D50" s="605"/>
      <c r="E50" s="605"/>
      <c r="F50" s="605"/>
      <c r="G50" s="76"/>
      <c r="H50" s="75"/>
      <c r="I50" s="75"/>
      <c r="J50" s="280">
        <v>317</v>
      </c>
      <c r="K50" s="280">
        <v>1321</v>
      </c>
      <c r="L50" s="281">
        <v>1244</v>
      </c>
      <c r="M50" s="280">
        <v>384</v>
      </c>
      <c r="N50" s="280">
        <v>378</v>
      </c>
      <c r="O50" s="280">
        <v>633</v>
      </c>
      <c r="P50" s="593">
        <v>571</v>
      </c>
    </row>
    <row r="51" spans="1:16" ht="13.5" customHeight="1">
      <c r="A51" s="94"/>
      <c r="B51" s="605" t="s">
        <v>186</v>
      </c>
      <c r="C51" s="605"/>
      <c r="D51" s="605"/>
      <c r="E51" s="605"/>
      <c r="F51" s="605"/>
      <c r="G51" s="76"/>
      <c r="H51" s="75"/>
      <c r="I51" s="75"/>
      <c r="J51" s="280">
        <v>432</v>
      </c>
      <c r="K51" s="280">
        <v>473</v>
      </c>
      <c r="L51" s="281">
        <v>343</v>
      </c>
      <c r="M51" s="280">
        <v>288</v>
      </c>
      <c r="N51" s="280">
        <v>443</v>
      </c>
      <c r="O51" s="280">
        <v>397</v>
      </c>
      <c r="P51" s="593">
        <v>353</v>
      </c>
    </row>
    <row r="52" spans="1:16" ht="13.5" customHeight="1">
      <c r="A52" s="94"/>
      <c r="B52" s="616" t="s">
        <v>761</v>
      </c>
      <c r="C52" s="616"/>
      <c r="D52" s="616"/>
      <c r="E52" s="616"/>
      <c r="F52" s="616"/>
      <c r="G52" s="76"/>
      <c r="H52" s="75"/>
      <c r="I52" s="75"/>
      <c r="J52" s="280">
        <v>2245</v>
      </c>
      <c r="K52" s="280">
        <v>2380</v>
      </c>
      <c r="L52" s="281">
        <v>1300</v>
      </c>
      <c r="M52" s="280">
        <v>1128</v>
      </c>
      <c r="N52" s="280">
        <v>1231</v>
      </c>
      <c r="O52" s="280">
        <v>1291</v>
      </c>
      <c r="P52" s="593">
        <v>1683</v>
      </c>
    </row>
    <row r="53" spans="1:16" ht="13.5" customHeight="1">
      <c r="A53" s="94"/>
      <c r="B53" s="605" t="s">
        <v>763</v>
      </c>
      <c r="C53" s="605"/>
      <c r="D53" s="605"/>
      <c r="E53" s="605"/>
      <c r="F53" s="605"/>
      <c r="G53" s="236"/>
      <c r="H53" s="236"/>
      <c r="I53" s="236"/>
      <c r="J53" s="282"/>
      <c r="K53" s="282"/>
      <c r="L53" s="283">
        <v>843</v>
      </c>
      <c r="M53" s="280">
        <v>897</v>
      </c>
      <c r="N53" s="280">
        <v>758</v>
      </c>
      <c r="O53" s="280">
        <v>783</v>
      </c>
      <c r="P53" s="593">
        <v>657</v>
      </c>
    </row>
    <row r="54" spans="1:16" ht="13.5" customHeight="1">
      <c r="A54" s="94"/>
      <c r="B54" s="605" t="s">
        <v>764</v>
      </c>
      <c r="C54" s="605"/>
      <c r="D54" s="605"/>
      <c r="E54" s="605"/>
      <c r="F54" s="605"/>
      <c r="G54" s="236"/>
      <c r="H54" s="236"/>
      <c r="I54" s="236"/>
      <c r="J54" s="282"/>
      <c r="K54" s="282"/>
      <c r="L54" s="283">
        <v>43</v>
      </c>
      <c r="M54" s="280">
        <v>88</v>
      </c>
      <c r="N54" s="280">
        <v>58</v>
      </c>
      <c r="O54" s="280">
        <v>42</v>
      </c>
      <c r="P54" s="593">
        <v>56</v>
      </c>
    </row>
    <row r="55" spans="1:16" ht="13.5" customHeight="1" thickBot="1">
      <c r="A55" s="129"/>
      <c r="B55" s="610" t="s">
        <v>765</v>
      </c>
      <c r="C55" s="610"/>
      <c r="D55" s="610"/>
      <c r="E55" s="610"/>
      <c r="F55" s="610"/>
      <c r="G55" s="130"/>
      <c r="H55" s="130"/>
      <c r="I55" s="130"/>
      <c r="J55" s="285"/>
      <c r="K55" s="285"/>
      <c r="L55" s="286">
        <v>474</v>
      </c>
      <c r="M55" s="354">
        <v>374</v>
      </c>
      <c r="N55" s="354">
        <v>338</v>
      </c>
      <c r="O55" s="354">
        <v>320</v>
      </c>
      <c r="P55" s="595">
        <v>350</v>
      </c>
    </row>
    <row r="56" spans="1:16" ht="13.5" customHeight="1">
      <c r="A56" s="3" t="s">
        <v>0</v>
      </c>
      <c r="P56" s="526" t="s">
        <v>1103</v>
      </c>
    </row>
    <row r="57" spans="2:13" ht="15.75" customHeight="1">
      <c r="B57" s="1"/>
      <c r="C57" s="1"/>
      <c r="D57" s="1"/>
      <c r="E57" s="1"/>
      <c r="F57" s="1"/>
      <c r="G57" s="1"/>
      <c r="H57" s="1"/>
      <c r="I57" s="1"/>
      <c r="J57" s="1"/>
      <c r="K57" s="1"/>
      <c r="L57" s="32"/>
      <c r="M57" s="32"/>
    </row>
    <row r="58" spans="2:16" ht="15.75" customHeight="1">
      <c r="B58" s="1"/>
      <c r="C58" s="1"/>
      <c r="D58" s="1"/>
      <c r="E58" s="1"/>
      <c r="F58" s="1"/>
      <c r="G58" s="1"/>
      <c r="H58" s="1"/>
      <c r="I58" s="1"/>
      <c r="J58" s="1"/>
      <c r="K58" s="1"/>
      <c r="L58" s="33"/>
      <c r="M58" s="33"/>
      <c r="N58" s="33"/>
      <c r="P58" s="33"/>
    </row>
    <row r="59" spans="1:16" ht="15.75" customHeight="1">
      <c r="A59" s="140"/>
      <c r="B59" s="1"/>
      <c r="C59" s="1"/>
      <c r="D59" s="1"/>
      <c r="E59" s="1"/>
      <c r="F59" s="1"/>
      <c r="G59" s="1"/>
      <c r="H59" s="1"/>
      <c r="I59" s="1"/>
      <c r="J59" s="1"/>
      <c r="K59" s="1"/>
      <c r="L59" s="32"/>
      <c r="M59" s="32"/>
      <c r="N59" s="32"/>
      <c r="P59" s="32"/>
    </row>
    <row r="60" spans="1:16" ht="13.5" customHeight="1">
      <c r="A60" s="602" t="s">
        <v>640</v>
      </c>
      <c r="B60" s="602"/>
      <c r="C60" s="602"/>
      <c r="D60" s="602"/>
      <c r="E60" s="602"/>
      <c r="F60" s="602"/>
      <c r="G60" s="602"/>
      <c r="H60" s="602"/>
      <c r="I60" s="602"/>
      <c r="J60" s="602"/>
      <c r="K60" s="602"/>
      <c r="L60" s="602"/>
      <c r="M60" s="602"/>
      <c r="N60" s="602"/>
      <c r="O60" s="529"/>
      <c r="P60" s="529"/>
    </row>
    <row r="61" ht="13.5" customHeight="1"/>
    <row r="62" spans="1:16" ht="14.25">
      <c r="A62" s="8"/>
      <c r="B62" s="8"/>
      <c r="C62" s="8"/>
      <c r="D62" s="8"/>
      <c r="E62" s="8"/>
      <c r="F62" s="8"/>
      <c r="G62" s="8"/>
      <c r="H62" s="8"/>
      <c r="I62" s="8"/>
      <c r="J62" s="8"/>
      <c r="K62" s="8"/>
      <c r="L62" s="8"/>
      <c r="M62" s="8"/>
      <c r="N62" s="8"/>
      <c r="P62" s="8"/>
    </row>
  </sheetData>
  <sheetProtection/>
  <mergeCells count="73">
    <mergeCell ref="B53:F53"/>
    <mergeCell ref="B22:F22"/>
    <mergeCell ref="B23:F23"/>
    <mergeCell ref="B24:F24"/>
    <mergeCell ref="B21:F21"/>
    <mergeCell ref="B49:F49"/>
    <mergeCell ref="B52:F52"/>
    <mergeCell ref="B36:F36"/>
    <mergeCell ref="B50:F50"/>
    <mergeCell ref="B51:F51"/>
    <mergeCell ref="B19:F19"/>
    <mergeCell ref="B20:F20"/>
    <mergeCell ref="B25:F25"/>
    <mergeCell ref="B26:F26"/>
    <mergeCell ref="A1:K2"/>
    <mergeCell ref="B35:F35"/>
    <mergeCell ref="B27:F27"/>
    <mergeCell ref="B15:F15"/>
    <mergeCell ref="B17:F17"/>
    <mergeCell ref="B12:F12"/>
    <mergeCell ref="B13:F13"/>
    <mergeCell ref="B16:F16"/>
    <mergeCell ref="B47:F47"/>
    <mergeCell ref="B40:F40"/>
    <mergeCell ref="B41:F41"/>
    <mergeCell ref="B18:F18"/>
    <mergeCell ref="A32:B32"/>
    <mergeCell ref="E31:F31"/>
    <mergeCell ref="B34:F34"/>
    <mergeCell ref="A33:F33"/>
    <mergeCell ref="B9:F9"/>
    <mergeCell ref="B10:F10"/>
    <mergeCell ref="A4:B4"/>
    <mergeCell ref="A5:F5"/>
    <mergeCell ref="B6:F6"/>
    <mergeCell ref="B7:F7"/>
    <mergeCell ref="B11:F11"/>
    <mergeCell ref="B14:F14"/>
    <mergeCell ref="E3:F3"/>
    <mergeCell ref="H3:H4"/>
    <mergeCell ref="M3:M4"/>
    <mergeCell ref="L3:L4"/>
    <mergeCell ref="K3:K4"/>
    <mergeCell ref="J3:J4"/>
    <mergeCell ref="I3:I4"/>
    <mergeCell ref="B8:F8"/>
    <mergeCell ref="B55:F55"/>
    <mergeCell ref="B37:F37"/>
    <mergeCell ref="B38:F38"/>
    <mergeCell ref="B43:F43"/>
    <mergeCell ref="B45:F45"/>
    <mergeCell ref="B44:F44"/>
    <mergeCell ref="B39:F39"/>
    <mergeCell ref="B46:F46"/>
    <mergeCell ref="B42:F42"/>
    <mergeCell ref="B54:F54"/>
    <mergeCell ref="B48:F48"/>
    <mergeCell ref="G31:G32"/>
    <mergeCell ref="A29:L30"/>
    <mergeCell ref="H31:H32"/>
    <mergeCell ref="I31:I32"/>
    <mergeCell ref="J31:J32"/>
    <mergeCell ref="K31:K32"/>
    <mergeCell ref="P3:P4"/>
    <mergeCell ref="P31:P32"/>
    <mergeCell ref="O3:O4"/>
    <mergeCell ref="O31:O32"/>
    <mergeCell ref="A60:N60"/>
    <mergeCell ref="N3:N4"/>
    <mergeCell ref="N31:N32"/>
    <mergeCell ref="L31:L32"/>
    <mergeCell ref="M31:M32"/>
    <mergeCell ref="G3:G4"/>
  </mergeCells>
  <printOptions horizontalCentered="1" verticalCentered="1"/>
  <pageMargins left="0.85" right="0.81" top="0.5" bottom="0.3937007874015748" header="0" footer="0"/>
  <pageSetup fitToHeight="1" fitToWidth="1"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K101"/>
  <sheetViews>
    <sheetView zoomScalePageLayoutView="0" workbookViewId="0" topLeftCell="N1">
      <selection activeCell="A1" sqref="A1:M16384"/>
    </sheetView>
  </sheetViews>
  <sheetFormatPr defaultColWidth="9.00390625" defaultRowHeight="13.5"/>
  <cols>
    <col min="1" max="1" width="1.875" style="105" hidden="1" customWidth="1"/>
    <col min="2" max="2" width="3.00390625" style="105" hidden="1" customWidth="1"/>
    <col min="3" max="3" width="21.375" style="105" hidden="1" customWidth="1"/>
    <col min="4" max="4" width="7.00390625" style="105" hidden="1" customWidth="1"/>
    <col min="5" max="5" width="8.125" style="105" hidden="1" customWidth="1"/>
    <col min="6" max="6" width="6.625" style="245" hidden="1" customWidth="1"/>
    <col min="7" max="7" width="2.25390625" style="105" hidden="1" customWidth="1"/>
    <col min="8" max="8" width="3.00390625" style="105" hidden="1" customWidth="1"/>
    <col min="9" max="9" width="21.375" style="105" hidden="1" customWidth="1"/>
    <col min="10" max="11" width="7.00390625" style="105" hidden="1" customWidth="1"/>
    <col min="12" max="12" width="23.50390625" style="245" hidden="1" customWidth="1"/>
    <col min="13" max="13" width="9.125" style="105" hidden="1" customWidth="1"/>
    <col min="14" max="14" width="1.875" style="105" customWidth="1"/>
    <col min="15" max="15" width="3.00390625" style="105" bestFit="1" customWidth="1"/>
    <col min="16" max="16" width="21.375" style="105" customWidth="1"/>
    <col min="17" max="17" width="7.00390625" style="105" customWidth="1"/>
    <col min="18" max="18" width="8.125" style="105" customWidth="1"/>
    <col min="19" max="19" width="6.625" style="245" customWidth="1"/>
    <col min="20" max="20" width="2.25390625" style="105" customWidth="1"/>
    <col min="21" max="21" width="3.00390625" style="105" bestFit="1" customWidth="1"/>
    <col min="22" max="22" width="21.375" style="105" customWidth="1"/>
    <col min="23" max="24" width="7.00390625" style="105" customWidth="1"/>
    <col min="25" max="25" width="1.875" style="105" customWidth="1"/>
    <col min="26" max="26" width="3.00390625" style="105" bestFit="1" customWidth="1"/>
    <col min="27" max="27" width="16.25390625" style="105" customWidth="1"/>
    <col min="28" max="28" width="7.125" style="105" bestFit="1" customWidth="1"/>
    <col min="29" max="29" width="8.00390625" style="105" bestFit="1" customWidth="1"/>
    <col min="30" max="30" width="6.625" style="105" bestFit="1" customWidth="1"/>
    <col min="31" max="31" width="2.25390625" style="105" customWidth="1"/>
    <col min="32" max="32" width="3.00390625" style="105" bestFit="1" customWidth="1"/>
    <col min="33" max="33" width="16.25390625" style="105" customWidth="1"/>
    <col min="34" max="35" width="7.125" style="105" bestFit="1" customWidth="1"/>
    <col min="36" max="36" width="6.625" style="105" bestFit="1" customWidth="1"/>
    <col min="37" max="16384" width="9.00390625" style="105" customWidth="1"/>
  </cols>
  <sheetData>
    <row r="1" spans="1:37" ht="21.75" customHeight="1" thickBot="1">
      <c r="A1" s="498" t="s">
        <v>800</v>
      </c>
      <c r="B1" s="499"/>
      <c r="C1" s="499"/>
      <c r="D1" s="499"/>
      <c r="E1" s="499"/>
      <c r="F1" s="499"/>
      <c r="G1" s="499"/>
      <c r="H1" s="499"/>
      <c r="I1" s="499"/>
      <c r="J1" s="198"/>
      <c r="K1" s="459" t="s">
        <v>1054</v>
      </c>
      <c r="N1" s="498" t="s">
        <v>800</v>
      </c>
      <c r="O1" s="499"/>
      <c r="P1" s="499"/>
      <c r="Q1" s="499"/>
      <c r="R1" s="499"/>
      <c r="S1" s="499"/>
      <c r="T1" s="499"/>
      <c r="U1" s="499"/>
      <c r="V1" s="499"/>
      <c r="W1" s="198"/>
      <c r="X1" s="459" t="s">
        <v>1179</v>
      </c>
      <c r="Y1" s="106"/>
      <c r="Z1" s="106"/>
      <c r="AA1" s="106"/>
      <c r="AB1" s="106"/>
      <c r="AC1" s="106"/>
      <c r="AD1" s="106"/>
      <c r="AE1" s="106"/>
      <c r="AF1" s="106"/>
      <c r="AG1" s="106"/>
      <c r="AH1" s="106"/>
      <c r="AI1" s="106"/>
      <c r="AJ1" s="106"/>
      <c r="AK1" s="106"/>
    </row>
    <row r="2" spans="1:37" ht="6.75" customHeight="1" thickTop="1">
      <c r="A2" s="624" t="s">
        <v>383</v>
      </c>
      <c r="B2" s="624"/>
      <c r="C2" s="619"/>
      <c r="D2" s="627" t="s">
        <v>637</v>
      </c>
      <c r="E2" s="617" t="s">
        <v>638</v>
      </c>
      <c r="F2" s="247"/>
      <c r="G2" s="619" t="s">
        <v>383</v>
      </c>
      <c r="H2" s="619"/>
      <c r="I2" s="619"/>
      <c r="J2" s="627" t="s">
        <v>637</v>
      </c>
      <c r="K2" s="617" t="s">
        <v>638</v>
      </c>
      <c r="L2" s="247"/>
      <c r="M2" s="106"/>
      <c r="N2" s="624" t="s">
        <v>383</v>
      </c>
      <c r="O2" s="624"/>
      <c r="P2" s="619"/>
      <c r="Q2" s="627" t="s">
        <v>637</v>
      </c>
      <c r="R2" s="617" t="s">
        <v>638</v>
      </c>
      <c r="S2" s="247"/>
      <c r="T2" s="619" t="s">
        <v>383</v>
      </c>
      <c r="U2" s="619"/>
      <c r="V2" s="619"/>
      <c r="W2" s="627" t="s">
        <v>637</v>
      </c>
      <c r="X2" s="617" t="s">
        <v>638</v>
      </c>
      <c r="Y2" s="304"/>
      <c r="Z2" s="304"/>
      <c r="AA2" s="304"/>
      <c r="AB2" s="305"/>
      <c r="AC2" s="305"/>
      <c r="AD2" s="306"/>
      <c r="AE2" s="304"/>
      <c r="AF2" s="304"/>
      <c r="AG2" s="304"/>
      <c r="AH2" s="305"/>
      <c r="AI2" s="305"/>
      <c r="AJ2" s="306"/>
      <c r="AK2" s="106"/>
    </row>
    <row r="3" spans="1:37" s="249" customFormat="1" ht="19.5" customHeight="1">
      <c r="A3" s="625"/>
      <c r="B3" s="625"/>
      <c r="C3" s="620"/>
      <c r="D3" s="628"/>
      <c r="E3" s="618"/>
      <c r="F3" s="248" t="s">
        <v>97</v>
      </c>
      <c r="G3" s="620"/>
      <c r="H3" s="620"/>
      <c r="I3" s="620"/>
      <c r="J3" s="628"/>
      <c r="K3" s="618"/>
      <c r="L3" s="248" t="s">
        <v>97</v>
      </c>
      <c r="M3" s="273"/>
      <c r="N3" s="625"/>
      <c r="O3" s="625"/>
      <c r="P3" s="620"/>
      <c r="Q3" s="628"/>
      <c r="R3" s="618"/>
      <c r="S3" s="248" t="s">
        <v>97</v>
      </c>
      <c r="T3" s="620"/>
      <c r="U3" s="620"/>
      <c r="V3" s="620"/>
      <c r="W3" s="628"/>
      <c r="X3" s="618"/>
      <c r="Y3" s="304"/>
      <c r="Z3" s="304"/>
      <c r="AA3" s="304"/>
      <c r="AB3" s="305"/>
      <c r="AC3" s="305"/>
      <c r="AD3" s="307"/>
      <c r="AE3" s="304"/>
      <c r="AF3" s="304"/>
      <c r="AG3" s="304"/>
      <c r="AH3" s="305"/>
      <c r="AI3" s="305"/>
      <c r="AJ3" s="307"/>
      <c r="AK3" s="273"/>
    </row>
    <row r="4" spans="1:37" ht="13.5" customHeight="1">
      <c r="A4" s="622" t="s">
        <v>954</v>
      </c>
      <c r="B4" s="622"/>
      <c r="C4" s="342" t="s">
        <v>955</v>
      </c>
      <c r="D4" s="343">
        <v>2505</v>
      </c>
      <c r="E4" s="344">
        <v>21677</v>
      </c>
      <c r="F4" s="331"/>
      <c r="G4" s="334" t="s">
        <v>944</v>
      </c>
      <c r="H4" s="250"/>
      <c r="I4" s="338" t="s">
        <v>871</v>
      </c>
      <c r="J4" s="252">
        <v>661</v>
      </c>
      <c r="K4" s="253">
        <v>3983</v>
      </c>
      <c r="L4" s="253"/>
      <c r="N4" s="622" t="s">
        <v>954</v>
      </c>
      <c r="O4" s="622"/>
      <c r="P4" s="342" t="s">
        <v>955</v>
      </c>
      <c r="Q4" s="343">
        <v>2420</v>
      </c>
      <c r="R4" s="344">
        <v>21608</v>
      </c>
      <c r="S4" s="331"/>
      <c r="T4" s="334" t="s">
        <v>944</v>
      </c>
      <c r="U4" s="250"/>
      <c r="V4" s="338" t="s">
        <v>871</v>
      </c>
      <c r="W4" s="252">
        <v>590</v>
      </c>
      <c r="X4" s="253">
        <v>3563</v>
      </c>
      <c r="Y4" s="302"/>
      <c r="Z4" s="302"/>
      <c r="AA4" s="205"/>
      <c r="AB4" s="254"/>
      <c r="AC4" s="255"/>
      <c r="AD4" s="206"/>
      <c r="AE4" s="264"/>
      <c r="AF4" s="250"/>
      <c r="AG4" s="251"/>
      <c r="AH4" s="308"/>
      <c r="AI4" s="309"/>
      <c r="AJ4" s="309"/>
      <c r="AK4" s="106"/>
    </row>
    <row r="5" spans="1:37" ht="13.5" customHeight="1">
      <c r="A5" s="302"/>
      <c r="B5" s="302"/>
      <c r="C5" s="205"/>
      <c r="D5" s="254"/>
      <c r="E5" s="255"/>
      <c r="F5" s="206"/>
      <c r="G5" s="335"/>
      <c r="H5" s="250" t="s">
        <v>51</v>
      </c>
      <c r="I5" s="319" t="s">
        <v>872</v>
      </c>
      <c r="J5" s="346" t="s">
        <v>388</v>
      </c>
      <c r="K5" s="347" t="s">
        <v>388</v>
      </c>
      <c r="L5" s="347"/>
      <c r="N5" s="302"/>
      <c r="O5" s="302"/>
      <c r="P5" s="205"/>
      <c r="Q5" s="254"/>
      <c r="R5" s="255"/>
      <c r="S5" s="206"/>
      <c r="T5" s="335"/>
      <c r="U5" s="250" t="s">
        <v>51</v>
      </c>
      <c r="V5" s="319" t="s">
        <v>872</v>
      </c>
      <c r="W5" s="346">
        <v>2</v>
      </c>
      <c r="X5" s="347">
        <v>8</v>
      </c>
      <c r="Y5" s="302"/>
      <c r="Z5" s="302"/>
      <c r="AA5" s="205"/>
      <c r="AB5" s="254"/>
      <c r="AC5" s="255"/>
      <c r="AD5" s="206"/>
      <c r="AE5" s="264"/>
      <c r="AF5" s="250"/>
      <c r="AG5" s="251"/>
      <c r="AH5" s="308"/>
      <c r="AI5" s="309"/>
      <c r="AJ5" s="309"/>
      <c r="AK5" s="106"/>
    </row>
    <row r="6" spans="1:37" ht="13.5" customHeight="1">
      <c r="A6" s="623" t="s">
        <v>868</v>
      </c>
      <c r="B6" s="623"/>
      <c r="C6" s="319" t="s">
        <v>802</v>
      </c>
      <c r="D6" s="254">
        <v>90</v>
      </c>
      <c r="E6" s="255">
        <v>1038</v>
      </c>
      <c r="F6" s="206"/>
      <c r="G6" s="335"/>
      <c r="H6" s="250" t="s">
        <v>52</v>
      </c>
      <c r="I6" s="319" t="s">
        <v>873</v>
      </c>
      <c r="J6" s="349">
        <v>1</v>
      </c>
      <c r="K6" s="348">
        <v>3</v>
      </c>
      <c r="L6" s="348"/>
      <c r="N6" s="623" t="s">
        <v>868</v>
      </c>
      <c r="O6" s="623"/>
      <c r="P6" s="319" t="s">
        <v>802</v>
      </c>
      <c r="Q6" s="254">
        <v>116</v>
      </c>
      <c r="R6" s="255">
        <v>952</v>
      </c>
      <c r="S6" s="206"/>
      <c r="T6" s="335"/>
      <c r="U6" s="250" t="s">
        <v>52</v>
      </c>
      <c r="V6" s="319" t="s">
        <v>873</v>
      </c>
      <c r="W6" s="349">
        <v>4</v>
      </c>
      <c r="X6" s="348">
        <v>20</v>
      </c>
      <c r="Y6" s="302"/>
      <c r="Z6" s="302"/>
      <c r="AA6" s="275"/>
      <c r="AB6" s="254"/>
      <c r="AC6" s="255"/>
      <c r="AD6" s="206"/>
      <c r="AE6" s="250"/>
      <c r="AF6" s="250"/>
      <c r="AG6" s="256"/>
      <c r="AH6" s="310"/>
      <c r="AI6" s="311"/>
      <c r="AJ6" s="311"/>
      <c r="AK6" s="106"/>
    </row>
    <row r="7" spans="1:37" ht="13.5" customHeight="1">
      <c r="A7" s="325" t="s">
        <v>937</v>
      </c>
      <c r="B7" s="9"/>
      <c r="C7" s="338" t="s">
        <v>867</v>
      </c>
      <c r="D7" s="315">
        <v>89</v>
      </c>
      <c r="E7" s="316">
        <v>1028</v>
      </c>
      <c r="F7" s="331"/>
      <c r="G7" s="335"/>
      <c r="H7" s="250" t="s">
        <v>53</v>
      </c>
      <c r="I7" s="319" t="s">
        <v>874</v>
      </c>
      <c r="J7" s="346">
        <v>36</v>
      </c>
      <c r="K7" s="347">
        <v>194</v>
      </c>
      <c r="L7" s="347"/>
      <c r="N7" s="325" t="s">
        <v>937</v>
      </c>
      <c r="O7" s="9"/>
      <c r="P7" s="338" t="s">
        <v>867</v>
      </c>
      <c r="Q7" s="315">
        <v>114</v>
      </c>
      <c r="R7" s="316">
        <v>940</v>
      </c>
      <c r="S7" s="331"/>
      <c r="T7" s="335"/>
      <c r="U7" s="250" t="s">
        <v>53</v>
      </c>
      <c r="V7" s="319" t="s">
        <v>874</v>
      </c>
      <c r="W7" s="346">
        <v>27</v>
      </c>
      <c r="X7" s="347">
        <v>118</v>
      </c>
      <c r="Y7" s="9"/>
      <c r="Z7" s="9"/>
      <c r="AA7" s="205"/>
      <c r="AB7" s="254"/>
      <c r="AC7" s="255"/>
      <c r="AD7" s="206"/>
      <c r="AE7" s="250"/>
      <c r="AF7" s="250"/>
      <c r="AG7" s="256"/>
      <c r="AH7" s="312"/>
      <c r="AI7" s="313"/>
      <c r="AJ7" s="313"/>
      <c r="AK7" s="106"/>
    </row>
    <row r="8" spans="1:37" ht="13.5" customHeight="1">
      <c r="A8" s="326"/>
      <c r="B8" s="263" t="s">
        <v>2</v>
      </c>
      <c r="C8" s="320" t="s">
        <v>803</v>
      </c>
      <c r="D8" s="346">
        <v>88</v>
      </c>
      <c r="E8" s="347">
        <v>1019</v>
      </c>
      <c r="F8" s="348"/>
      <c r="G8" s="335"/>
      <c r="H8" s="250" t="s">
        <v>54</v>
      </c>
      <c r="I8" s="319" t="s">
        <v>875</v>
      </c>
      <c r="J8" s="346">
        <v>27</v>
      </c>
      <c r="K8" s="347">
        <v>186</v>
      </c>
      <c r="L8" s="347"/>
      <c r="N8" s="326"/>
      <c r="O8" s="263" t="s">
        <v>2</v>
      </c>
      <c r="P8" s="320" t="s">
        <v>803</v>
      </c>
      <c r="Q8" s="346">
        <v>111</v>
      </c>
      <c r="R8" s="347">
        <v>879</v>
      </c>
      <c r="S8" s="348"/>
      <c r="T8" s="335"/>
      <c r="U8" s="250" t="s">
        <v>54</v>
      </c>
      <c r="V8" s="319" t="s">
        <v>875</v>
      </c>
      <c r="W8" s="346">
        <v>29</v>
      </c>
      <c r="X8" s="347">
        <v>201</v>
      </c>
      <c r="Y8" s="264"/>
      <c r="Z8" s="264"/>
      <c r="AA8" s="251"/>
      <c r="AB8" s="308"/>
      <c r="AC8" s="309"/>
      <c r="AD8" s="314"/>
      <c r="AE8" s="250"/>
      <c r="AF8" s="250"/>
      <c r="AG8" s="256"/>
      <c r="AH8" s="312"/>
      <c r="AI8" s="313"/>
      <c r="AJ8" s="313"/>
      <c r="AK8" s="106"/>
    </row>
    <row r="9" spans="1:37" ht="13.5" customHeight="1">
      <c r="A9" s="327"/>
      <c r="B9" s="263" t="s">
        <v>3</v>
      </c>
      <c r="C9" s="321" t="s">
        <v>804</v>
      </c>
      <c r="D9" s="346">
        <v>1</v>
      </c>
      <c r="E9" s="347">
        <v>9</v>
      </c>
      <c r="F9" s="348"/>
      <c r="G9" s="335"/>
      <c r="H9" s="250" t="s">
        <v>55</v>
      </c>
      <c r="I9" s="319" t="s">
        <v>876</v>
      </c>
      <c r="J9" s="346">
        <v>26</v>
      </c>
      <c r="K9" s="347">
        <v>161</v>
      </c>
      <c r="L9" s="347"/>
      <c r="N9" s="327"/>
      <c r="O9" s="263" t="s">
        <v>3</v>
      </c>
      <c r="P9" s="321" t="s">
        <v>804</v>
      </c>
      <c r="Q9" s="346">
        <v>3</v>
      </c>
      <c r="R9" s="347">
        <v>61</v>
      </c>
      <c r="S9" s="348"/>
      <c r="T9" s="335"/>
      <c r="U9" s="250" t="s">
        <v>55</v>
      </c>
      <c r="V9" s="319" t="s">
        <v>876</v>
      </c>
      <c r="W9" s="346">
        <v>22</v>
      </c>
      <c r="X9" s="347">
        <v>132</v>
      </c>
      <c r="Y9" s="250"/>
      <c r="Z9" s="250"/>
      <c r="AA9" s="256"/>
      <c r="AB9" s="312"/>
      <c r="AC9" s="313"/>
      <c r="AD9" s="311"/>
      <c r="AE9" s="250"/>
      <c r="AF9" s="250"/>
      <c r="AG9" s="256"/>
      <c r="AH9" s="308"/>
      <c r="AI9" s="309"/>
      <c r="AJ9" s="309"/>
      <c r="AK9" s="106"/>
    </row>
    <row r="10" spans="1:37" ht="13.5" customHeight="1">
      <c r="A10" s="325" t="s">
        <v>938</v>
      </c>
      <c r="C10" s="339" t="s">
        <v>805</v>
      </c>
      <c r="D10" s="252">
        <v>1</v>
      </c>
      <c r="E10" s="253">
        <v>10</v>
      </c>
      <c r="F10" s="262"/>
      <c r="G10" s="335"/>
      <c r="H10" s="250" t="s">
        <v>56</v>
      </c>
      <c r="I10" s="319" t="s">
        <v>877</v>
      </c>
      <c r="J10" s="346">
        <v>27</v>
      </c>
      <c r="K10" s="347">
        <v>91</v>
      </c>
      <c r="L10" s="347"/>
      <c r="N10" s="325" t="s">
        <v>938</v>
      </c>
      <c r="P10" s="339" t="s">
        <v>805</v>
      </c>
      <c r="Q10" s="252">
        <v>2</v>
      </c>
      <c r="R10" s="253">
        <v>12</v>
      </c>
      <c r="S10" s="262"/>
      <c r="T10" s="335"/>
      <c r="U10" s="250" t="s">
        <v>56</v>
      </c>
      <c r="V10" s="319" t="s">
        <v>877</v>
      </c>
      <c r="W10" s="346">
        <v>28</v>
      </c>
      <c r="X10" s="347">
        <v>148</v>
      </c>
      <c r="Y10" s="250"/>
      <c r="Z10" s="250"/>
      <c r="AA10" s="256"/>
      <c r="AB10" s="312"/>
      <c r="AC10" s="313"/>
      <c r="AD10" s="311"/>
      <c r="AE10" s="250"/>
      <c r="AF10" s="250"/>
      <c r="AG10" s="256"/>
      <c r="AH10" s="312"/>
      <c r="AI10" s="313"/>
      <c r="AJ10" s="313"/>
      <c r="AK10" s="106"/>
    </row>
    <row r="11" spans="1:37" ht="13.5" customHeight="1">
      <c r="A11" s="326"/>
      <c r="B11" s="263" t="s">
        <v>4</v>
      </c>
      <c r="C11" s="320" t="s">
        <v>806</v>
      </c>
      <c r="D11" s="346" t="s">
        <v>388</v>
      </c>
      <c r="E11" s="347" t="s">
        <v>388</v>
      </c>
      <c r="F11" s="348"/>
      <c r="G11" s="335"/>
      <c r="H11" s="250" t="s">
        <v>57</v>
      </c>
      <c r="I11" s="319" t="s">
        <v>878</v>
      </c>
      <c r="J11" s="346">
        <v>1</v>
      </c>
      <c r="K11" s="347">
        <v>1</v>
      </c>
      <c r="L11" s="347"/>
      <c r="N11" s="326"/>
      <c r="O11" s="263" t="s">
        <v>4</v>
      </c>
      <c r="P11" s="320" t="s">
        <v>806</v>
      </c>
      <c r="Q11" s="346" t="s">
        <v>152</v>
      </c>
      <c r="R11" s="347" t="s">
        <v>152</v>
      </c>
      <c r="S11" s="348"/>
      <c r="T11" s="335"/>
      <c r="U11" s="250" t="s">
        <v>57</v>
      </c>
      <c r="V11" s="319" t="s">
        <v>878</v>
      </c>
      <c r="W11" s="346">
        <v>2</v>
      </c>
      <c r="X11" s="347">
        <v>9</v>
      </c>
      <c r="Y11" s="264"/>
      <c r="Z11" s="264"/>
      <c r="AA11" s="251"/>
      <c r="AB11" s="312"/>
      <c r="AC11" s="313"/>
      <c r="AD11" s="311"/>
      <c r="AE11" s="250"/>
      <c r="AF11" s="250"/>
      <c r="AG11" s="256"/>
      <c r="AH11" s="312"/>
      <c r="AI11" s="313"/>
      <c r="AJ11" s="313"/>
      <c r="AK11" s="106"/>
    </row>
    <row r="12" spans="1:37" ht="13.5" customHeight="1">
      <c r="A12" s="327"/>
      <c r="B12" s="263" t="s">
        <v>5</v>
      </c>
      <c r="C12" s="321" t="s">
        <v>807</v>
      </c>
      <c r="D12" s="349">
        <v>1</v>
      </c>
      <c r="E12" s="348">
        <v>10</v>
      </c>
      <c r="F12" s="348"/>
      <c r="G12" s="335"/>
      <c r="H12" s="250" t="s">
        <v>58</v>
      </c>
      <c r="I12" s="319" t="s">
        <v>879</v>
      </c>
      <c r="J12" s="346">
        <v>33</v>
      </c>
      <c r="K12" s="347">
        <v>105</v>
      </c>
      <c r="L12" s="347"/>
      <c r="N12" s="327"/>
      <c r="O12" s="263" t="s">
        <v>5</v>
      </c>
      <c r="P12" s="321" t="s">
        <v>807</v>
      </c>
      <c r="Q12" s="349">
        <v>2</v>
      </c>
      <c r="R12" s="348">
        <v>12</v>
      </c>
      <c r="S12" s="348"/>
      <c r="T12" s="335"/>
      <c r="U12" s="250" t="s">
        <v>58</v>
      </c>
      <c r="V12" s="319" t="s">
        <v>879</v>
      </c>
      <c r="W12" s="346">
        <v>27</v>
      </c>
      <c r="X12" s="347">
        <v>82</v>
      </c>
      <c r="Y12" s="250"/>
      <c r="Z12" s="250"/>
      <c r="AA12" s="256"/>
      <c r="AB12" s="310"/>
      <c r="AC12" s="311"/>
      <c r="AD12" s="311"/>
      <c r="AE12" s="250"/>
      <c r="AF12" s="250"/>
      <c r="AG12" s="256"/>
      <c r="AH12" s="312"/>
      <c r="AI12" s="313"/>
      <c r="AJ12" s="313"/>
      <c r="AK12" s="106"/>
    </row>
    <row r="13" spans="1:37" ht="13.5" customHeight="1">
      <c r="A13" s="327"/>
      <c r="C13" s="321" t="s">
        <v>808</v>
      </c>
      <c r="D13" s="259" t="s">
        <v>1012</v>
      </c>
      <c r="E13" s="260" t="s">
        <v>1012</v>
      </c>
      <c r="F13" s="258"/>
      <c r="G13" s="335"/>
      <c r="H13" s="250" t="s">
        <v>59</v>
      </c>
      <c r="I13" s="319" t="s">
        <v>880</v>
      </c>
      <c r="J13" s="346">
        <v>185</v>
      </c>
      <c r="K13" s="347">
        <v>1330</v>
      </c>
      <c r="L13" s="347"/>
      <c r="N13" s="327"/>
      <c r="P13" s="321" t="s">
        <v>808</v>
      </c>
      <c r="Q13" s="259" t="s">
        <v>152</v>
      </c>
      <c r="R13" s="260" t="s">
        <v>152</v>
      </c>
      <c r="S13" s="258"/>
      <c r="T13" s="335"/>
      <c r="U13" s="250" t="s">
        <v>59</v>
      </c>
      <c r="V13" s="319" t="s">
        <v>880</v>
      </c>
      <c r="W13" s="346">
        <v>168</v>
      </c>
      <c r="X13" s="347">
        <v>1360</v>
      </c>
      <c r="Y13" s="250"/>
      <c r="Z13" s="250"/>
      <c r="AA13" s="256"/>
      <c r="AB13" s="312"/>
      <c r="AC13" s="313"/>
      <c r="AD13" s="311"/>
      <c r="AE13" s="250"/>
      <c r="AF13" s="250"/>
      <c r="AG13" s="256"/>
      <c r="AH13" s="312"/>
      <c r="AI13" s="313"/>
      <c r="AJ13" s="313"/>
      <c r="AK13" s="106"/>
    </row>
    <row r="14" spans="1:37" ht="13.5" customHeight="1">
      <c r="A14" s="621" t="s">
        <v>869</v>
      </c>
      <c r="B14" s="621"/>
      <c r="C14" s="321" t="s">
        <v>809</v>
      </c>
      <c r="D14" s="259">
        <v>2415</v>
      </c>
      <c r="E14" s="260">
        <v>20639</v>
      </c>
      <c r="F14" s="258"/>
      <c r="G14" s="335"/>
      <c r="H14" s="250" t="s">
        <v>60</v>
      </c>
      <c r="I14" s="319" t="s">
        <v>881</v>
      </c>
      <c r="J14" s="346">
        <v>74</v>
      </c>
      <c r="K14" s="347">
        <v>498</v>
      </c>
      <c r="L14" s="347"/>
      <c r="N14" s="621" t="s">
        <v>869</v>
      </c>
      <c r="O14" s="621"/>
      <c r="P14" s="321" t="s">
        <v>809</v>
      </c>
      <c r="Q14" s="259">
        <v>2304</v>
      </c>
      <c r="R14" s="260">
        <v>20656</v>
      </c>
      <c r="S14" s="258"/>
      <c r="T14" s="335"/>
      <c r="U14" s="250" t="s">
        <v>60</v>
      </c>
      <c r="V14" s="319" t="s">
        <v>881</v>
      </c>
      <c r="W14" s="346">
        <v>75</v>
      </c>
      <c r="X14" s="347">
        <v>381</v>
      </c>
      <c r="Y14" s="250"/>
      <c r="Z14" s="250"/>
      <c r="AA14" s="256"/>
      <c r="AB14" s="312"/>
      <c r="AC14" s="313"/>
      <c r="AD14" s="311"/>
      <c r="AE14" s="250"/>
      <c r="AF14" s="250"/>
      <c r="AG14" s="256"/>
      <c r="AH14" s="312"/>
      <c r="AI14" s="313"/>
      <c r="AJ14" s="313"/>
      <c r="AK14" s="106"/>
    </row>
    <row r="15" spans="1:37" ht="13.5" customHeight="1">
      <c r="A15" s="328" t="s">
        <v>857</v>
      </c>
      <c r="B15" s="261"/>
      <c r="C15" s="340" t="s">
        <v>810</v>
      </c>
      <c r="D15" s="252">
        <v>2</v>
      </c>
      <c r="E15" s="253">
        <v>16</v>
      </c>
      <c r="F15" s="253"/>
      <c r="G15" s="335"/>
      <c r="H15" s="250" t="s">
        <v>61</v>
      </c>
      <c r="I15" s="319" t="s">
        <v>882</v>
      </c>
      <c r="J15" s="346">
        <v>231</v>
      </c>
      <c r="K15" s="347">
        <v>1316</v>
      </c>
      <c r="L15" s="347"/>
      <c r="N15" s="328" t="s">
        <v>857</v>
      </c>
      <c r="O15" s="261"/>
      <c r="P15" s="340" t="s">
        <v>810</v>
      </c>
      <c r="Q15" s="252">
        <v>1</v>
      </c>
      <c r="R15" s="253">
        <v>19</v>
      </c>
      <c r="S15" s="253"/>
      <c r="T15" s="335"/>
      <c r="U15" s="250" t="s">
        <v>61</v>
      </c>
      <c r="V15" s="319" t="s">
        <v>882</v>
      </c>
      <c r="W15" s="346">
        <v>188</v>
      </c>
      <c r="X15" s="347">
        <v>1022</v>
      </c>
      <c r="Y15" s="264"/>
      <c r="Z15" s="264"/>
      <c r="AA15" s="251"/>
      <c r="AB15" s="308"/>
      <c r="AC15" s="309"/>
      <c r="AD15" s="309"/>
      <c r="AE15" s="250"/>
      <c r="AF15" s="250"/>
      <c r="AG15" s="256"/>
      <c r="AH15" s="312"/>
      <c r="AI15" s="313"/>
      <c r="AJ15" s="313"/>
      <c r="AK15" s="106"/>
    </row>
    <row r="16" spans="1:37" ht="13.5" customHeight="1">
      <c r="A16" s="327"/>
      <c r="B16" s="263" t="s">
        <v>6</v>
      </c>
      <c r="C16" s="321" t="s">
        <v>811</v>
      </c>
      <c r="D16" s="346">
        <v>2</v>
      </c>
      <c r="E16" s="347">
        <v>16</v>
      </c>
      <c r="F16" s="347"/>
      <c r="G16" s="335"/>
      <c r="H16" s="250" t="s">
        <v>62</v>
      </c>
      <c r="I16" s="319" t="s">
        <v>883</v>
      </c>
      <c r="J16" s="346">
        <v>20</v>
      </c>
      <c r="K16" s="347">
        <v>98</v>
      </c>
      <c r="L16" s="347"/>
      <c r="N16" s="327"/>
      <c r="O16" s="263" t="s">
        <v>6</v>
      </c>
      <c r="P16" s="321" t="s">
        <v>811</v>
      </c>
      <c r="Q16" s="346">
        <v>1</v>
      </c>
      <c r="R16" s="347">
        <v>19</v>
      </c>
      <c r="S16" s="347"/>
      <c r="T16" s="335"/>
      <c r="U16" s="250" t="s">
        <v>62</v>
      </c>
      <c r="V16" s="319" t="s">
        <v>883</v>
      </c>
      <c r="W16" s="346">
        <v>18</v>
      </c>
      <c r="X16" s="347">
        <v>82</v>
      </c>
      <c r="Y16" s="250"/>
      <c r="Z16" s="250"/>
      <c r="AA16" s="256"/>
      <c r="AB16" s="312"/>
      <c r="AC16" s="313"/>
      <c r="AD16" s="313"/>
      <c r="AE16" s="250"/>
      <c r="AF16" s="250"/>
      <c r="AG16" s="256"/>
      <c r="AH16" s="312"/>
      <c r="AI16" s="313"/>
      <c r="AJ16" s="313"/>
      <c r="AK16" s="106"/>
    </row>
    <row r="17" spans="1:37" ht="13.5" customHeight="1">
      <c r="A17" s="325" t="s">
        <v>939</v>
      </c>
      <c r="C17" s="339" t="s">
        <v>812</v>
      </c>
      <c r="D17" s="252">
        <v>227</v>
      </c>
      <c r="E17" s="253">
        <v>1712</v>
      </c>
      <c r="F17" s="253"/>
      <c r="G17" s="336"/>
      <c r="H17" s="250"/>
      <c r="I17" s="319" t="s">
        <v>884</v>
      </c>
      <c r="J17" s="259" t="s">
        <v>388</v>
      </c>
      <c r="K17" s="260" t="s">
        <v>388</v>
      </c>
      <c r="L17" s="260"/>
      <c r="N17" s="325" t="s">
        <v>939</v>
      </c>
      <c r="P17" s="339" t="s">
        <v>812</v>
      </c>
      <c r="Q17" s="252">
        <v>220</v>
      </c>
      <c r="R17" s="253">
        <v>1732</v>
      </c>
      <c r="S17" s="253"/>
      <c r="T17" s="336"/>
      <c r="U17" s="250"/>
      <c r="V17" s="319" t="s">
        <v>884</v>
      </c>
      <c r="W17" s="259" t="s">
        <v>152</v>
      </c>
      <c r="X17" s="260" t="s">
        <v>152</v>
      </c>
      <c r="Y17" s="250"/>
      <c r="Z17" s="250"/>
      <c r="AA17" s="256"/>
      <c r="AB17" s="312"/>
      <c r="AC17" s="313"/>
      <c r="AD17" s="313"/>
      <c r="AE17" s="264"/>
      <c r="AF17" s="250"/>
      <c r="AG17" s="251"/>
      <c r="AH17" s="308"/>
      <c r="AI17" s="309"/>
      <c r="AJ17" s="309"/>
      <c r="AK17" s="106"/>
    </row>
    <row r="18" spans="1:37" ht="13.5" customHeight="1">
      <c r="A18" s="327"/>
      <c r="B18" s="263" t="s">
        <v>7</v>
      </c>
      <c r="C18" s="321" t="s">
        <v>813</v>
      </c>
      <c r="D18" s="346">
        <v>117</v>
      </c>
      <c r="E18" s="347">
        <v>1079</v>
      </c>
      <c r="F18" s="347"/>
      <c r="G18" s="335"/>
      <c r="I18" s="319" t="s">
        <v>885</v>
      </c>
      <c r="J18" s="259" t="s">
        <v>1012</v>
      </c>
      <c r="K18" s="260" t="s">
        <v>1012</v>
      </c>
      <c r="L18" s="258"/>
      <c r="N18" s="327"/>
      <c r="O18" s="263" t="s">
        <v>7</v>
      </c>
      <c r="P18" s="321" t="s">
        <v>813</v>
      </c>
      <c r="Q18" s="346">
        <v>116</v>
      </c>
      <c r="R18" s="347">
        <v>1118</v>
      </c>
      <c r="S18" s="347"/>
      <c r="T18" s="335"/>
      <c r="V18" s="319" t="s">
        <v>885</v>
      </c>
      <c r="W18" s="259" t="s">
        <v>152</v>
      </c>
      <c r="X18" s="260" t="s">
        <v>152</v>
      </c>
      <c r="Y18" s="250"/>
      <c r="Z18" s="250"/>
      <c r="AA18" s="256"/>
      <c r="AB18" s="312"/>
      <c r="AC18" s="313"/>
      <c r="AD18" s="313"/>
      <c r="AE18" s="250"/>
      <c r="AF18" s="250"/>
      <c r="AG18" s="256"/>
      <c r="AH18" s="312"/>
      <c r="AI18" s="313"/>
      <c r="AJ18" s="311"/>
      <c r="AK18" s="106"/>
    </row>
    <row r="19" spans="1:37" ht="13.5" customHeight="1">
      <c r="A19" s="326"/>
      <c r="B19" s="263" t="s">
        <v>8</v>
      </c>
      <c r="C19" s="320" t="s">
        <v>814</v>
      </c>
      <c r="D19" s="346">
        <v>64</v>
      </c>
      <c r="E19" s="347">
        <v>309</v>
      </c>
      <c r="F19" s="347"/>
      <c r="G19" s="335" t="s">
        <v>945</v>
      </c>
      <c r="I19" s="338" t="s">
        <v>886</v>
      </c>
      <c r="J19" s="252">
        <v>34</v>
      </c>
      <c r="K19" s="253">
        <v>309</v>
      </c>
      <c r="L19" s="262"/>
      <c r="N19" s="326"/>
      <c r="O19" s="263" t="s">
        <v>8</v>
      </c>
      <c r="P19" s="320" t="s">
        <v>814</v>
      </c>
      <c r="Q19" s="346">
        <v>58</v>
      </c>
      <c r="R19" s="347">
        <v>294</v>
      </c>
      <c r="S19" s="347"/>
      <c r="T19" s="335" t="s">
        <v>945</v>
      </c>
      <c r="V19" s="338" t="s">
        <v>886</v>
      </c>
      <c r="W19" s="252">
        <v>30</v>
      </c>
      <c r="X19" s="253">
        <v>285</v>
      </c>
      <c r="Y19" s="264"/>
      <c r="Z19" s="264"/>
      <c r="AA19" s="251"/>
      <c r="AB19" s="308"/>
      <c r="AC19" s="309"/>
      <c r="AD19" s="309"/>
      <c r="AE19" s="250"/>
      <c r="AF19" s="250"/>
      <c r="AG19" s="256"/>
      <c r="AH19" s="312"/>
      <c r="AI19" s="313"/>
      <c r="AJ19" s="311"/>
      <c r="AK19" s="106"/>
    </row>
    <row r="20" spans="1:37" ht="13.5" customHeight="1">
      <c r="A20" s="327"/>
      <c r="B20" s="263" t="s">
        <v>9</v>
      </c>
      <c r="C20" s="321" t="s">
        <v>815</v>
      </c>
      <c r="D20" s="346">
        <v>46</v>
      </c>
      <c r="E20" s="347">
        <v>324</v>
      </c>
      <c r="F20" s="347"/>
      <c r="G20" s="335"/>
      <c r="H20" s="250" t="s">
        <v>63</v>
      </c>
      <c r="I20" s="319" t="s">
        <v>887</v>
      </c>
      <c r="J20" s="346">
        <v>8</v>
      </c>
      <c r="K20" s="347">
        <v>88</v>
      </c>
      <c r="L20" s="348"/>
      <c r="N20" s="327"/>
      <c r="O20" s="263" t="s">
        <v>9</v>
      </c>
      <c r="P20" s="321" t="s">
        <v>815</v>
      </c>
      <c r="Q20" s="346">
        <v>46</v>
      </c>
      <c r="R20" s="347">
        <v>320</v>
      </c>
      <c r="S20" s="347"/>
      <c r="T20" s="335"/>
      <c r="U20" s="250" t="s">
        <v>63</v>
      </c>
      <c r="V20" s="319" t="s">
        <v>887</v>
      </c>
      <c r="W20" s="346">
        <v>6</v>
      </c>
      <c r="X20" s="347">
        <v>70</v>
      </c>
      <c r="Y20" s="250"/>
      <c r="Z20" s="250"/>
      <c r="AA20" s="256"/>
      <c r="AB20" s="312"/>
      <c r="AC20" s="313"/>
      <c r="AD20" s="313"/>
      <c r="AE20" s="250"/>
      <c r="AF20" s="250"/>
      <c r="AG20" s="256"/>
      <c r="AH20" s="312"/>
      <c r="AI20" s="313"/>
      <c r="AJ20" s="311"/>
      <c r="AK20" s="106"/>
    </row>
    <row r="21" spans="1:37" ht="13.5" customHeight="1">
      <c r="A21" s="327"/>
      <c r="C21" s="321" t="s">
        <v>816</v>
      </c>
      <c r="D21" s="259" t="s">
        <v>1012</v>
      </c>
      <c r="E21" s="260" t="s">
        <v>1012</v>
      </c>
      <c r="F21" s="260"/>
      <c r="G21" s="335"/>
      <c r="H21" s="250" t="s">
        <v>64</v>
      </c>
      <c r="I21" s="319" t="s">
        <v>888</v>
      </c>
      <c r="J21" s="349">
        <v>4</v>
      </c>
      <c r="K21" s="348">
        <v>45</v>
      </c>
      <c r="L21" s="348"/>
      <c r="N21" s="327"/>
      <c r="P21" s="321" t="s">
        <v>816</v>
      </c>
      <c r="Q21" s="259" t="s">
        <v>152</v>
      </c>
      <c r="R21" s="260" t="s">
        <v>152</v>
      </c>
      <c r="S21" s="260"/>
      <c r="T21" s="335"/>
      <c r="U21" s="250" t="s">
        <v>64</v>
      </c>
      <c r="V21" s="319" t="s">
        <v>888</v>
      </c>
      <c r="W21" s="349">
        <v>6</v>
      </c>
      <c r="X21" s="348">
        <v>56</v>
      </c>
      <c r="Y21" s="250"/>
      <c r="Z21" s="250"/>
      <c r="AA21" s="256"/>
      <c r="AB21" s="312"/>
      <c r="AC21" s="313"/>
      <c r="AD21" s="313"/>
      <c r="AE21" s="250"/>
      <c r="AF21" s="250"/>
      <c r="AG21" s="256"/>
      <c r="AH21" s="310"/>
      <c r="AI21" s="311"/>
      <c r="AJ21" s="311"/>
      <c r="AK21" s="106"/>
    </row>
    <row r="22" spans="1:37" ht="13.5" customHeight="1">
      <c r="A22" s="325" t="s">
        <v>940</v>
      </c>
      <c r="C22" s="339" t="s">
        <v>817</v>
      </c>
      <c r="D22" s="252">
        <v>198</v>
      </c>
      <c r="E22" s="253">
        <v>4594</v>
      </c>
      <c r="F22" s="253"/>
      <c r="G22" s="335"/>
      <c r="H22" s="250" t="s">
        <v>65</v>
      </c>
      <c r="I22" s="319" t="s">
        <v>889</v>
      </c>
      <c r="J22" s="349" t="s">
        <v>1012</v>
      </c>
      <c r="K22" s="348" t="s">
        <v>1012</v>
      </c>
      <c r="L22" s="348"/>
      <c r="N22" s="325" t="s">
        <v>940</v>
      </c>
      <c r="P22" s="339" t="s">
        <v>817</v>
      </c>
      <c r="Q22" s="252">
        <v>181</v>
      </c>
      <c r="R22" s="253">
        <v>4861</v>
      </c>
      <c r="S22" s="253"/>
      <c r="T22" s="335"/>
      <c r="U22" s="250" t="s">
        <v>65</v>
      </c>
      <c r="V22" s="319" t="s">
        <v>889</v>
      </c>
      <c r="W22" s="349">
        <v>1</v>
      </c>
      <c r="X22" s="348">
        <v>1</v>
      </c>
      <c r="Y22" s="250"/>
      <c r="Z22" s="250"/>
      <c r="AA22" s="256"/>
      <c r="AB22" s="312"/>
      <c r="AC22" s="313"/>
      <c r="AD22" s="313"/>
      <c r="AE22" s="250"/>
      <c r="AF22" s="250"/>
      <c r="AG22" s="256"/>
      <c r="AH22" s="310"/>
      <c r="AI22" s="311"/>
      <c r="AJ22" s="311"/>
      <c r="AK22" s="106"/>
    </row>
    <row r="23" spans="1:37" ht="13.5" customHeight="1">
      <c r="A23" s="327"/>
      <c r="B23" s="263" t="s">
        <v>10</v>
      </c>
      <c r="C23" s="321" t="s">
        <v>818</v>
      </c>
      <c r="D23" s="346">
        <v>53</v>
      </c>
      <c r="E23" s="347">
        <v>761</v>
      </c>
      <c r="F23" s="347"/>
      <c r="G23" s="335"/>
      <c r="H23" s="250" t="s">
        <v>66</v>
      </c>
      <c r="I23" s="319" t="s">
        <v>890</v>
      </c>
      <c r="J23" s="346" t="s">
        <v>388</v>
      </c>
      <c r="K23" s="347" t="s">
        <v>388</v>
      </c>
      <c r="L23" s="347"/>
      <c r="N23" s="327"/>
      <c r="O23" s="263" t="s">
        <v>10</v>
      </c>
      <c r="P23" s="321" t="s">
        <v>818</v>
      </c>
      <c r="Q23" s="105">
        <v>44</v>
      </c>
      <c r="R23" s="347">
        <v>763</v>
      </c>
      <c r="S23" s="347"/>
      <c r="T23" s="335"/>
      <c r="U23" s="250" t="s">
        <v>66</v>
      </c>
      <c r="V23" s="319" t="s">
        <v>890</v>
      </c>
      <c r="W23" s="346" t="s">
        <v>388</v>
      </c>
      <c r="X23" s="347" t="s">
        <v>388</v>
      </c>
      <c r="Y23" s="250"/>
      <c r="Z23" s="250"/>
      <c r="AA23" s="256"/>
      <c r="AB23" s="312"/>
      <c r="AC23" s="313"/>
      <c r="AD23" s="313"/>
      <c r="AE23" s="250"/>
      <c r="AF23" s="250"/>
      <c r="AG23" s="256"/>
      <c r="AH23" s="312"/>
      <c r="AI23" s="313"/>
      <c r="AJ23" s="313"/>
      <c r="AK23" s="106"/>
    </row>
    <row r="24" spans="1:37" ht="13.5" customHeight="1">
      <c r="A24" s="327"/>
      <c r="B24" s="263" t="s">
        <v>11</v>
      </c>
      <c r="C24" s="321" t="s">
        <v>819</v>
      </c>
      <c r="D24" s="346">
        <v>12</v>
      </c>
      <c r="E24" s="347">
        <v>410</v>
      </c>
      <c r="F24" s="347"/>
      <c r="G24" s="336"/>
      <c r="H24" s="250" t="s">
        <v>67</v>
      </c>
      <c r="I24" s="319" t="s">
        <v>891</v>
      </c>
      <c r="J24" s="346" t="s">
        <v>388</v>
      </c>
      <c r="K24" s="347" t="s">
        <v>388</v>
      </c>
      <c r="L24" s="347"/>
      <c r="N24" s="327"/>
      <c r="O24" s="263" t="s">
        <v>11</v>
      </c>
      <c r="P24" s="321" t="s">
        <v>819</v>
      </c>
      <c r="Q24" s="346">
        <v>10</v>
      </c>
      <c r="R24" s="347">
        <v>399</v>
      </c>
      <c r="S24" s="347"/>
      <c r="T24" s="336"/>
      <c r="U24" s="250" t="s">
        <v>67</v>
      </c>
      <c r="V24" s="319" t="s">
        <v>891</v>
      </c>
      <c r="W24" s="346" t="s">
        <v>388</v>
      </c>
      <c r="X24" s="347" t="s">
        <v>388</v>
      </c>
      <c r="Y24" s="250"/>
      <c r="Z24" s="250"/>
      <c r="AA24" s="256"/>
      <c r="AB24" s="312"/>
      <c r="AC24" s="313"/>
      <c r="AD24" s="313"/>
      <c r="AE24" s="264"/>
      <c r="AF24" s="250"/>
      <c r="AG24" s="251"/>
      <c r="AH24" s="308"/>
      <c r="AI24" s="309"/>
      <c r="AJ24" s="309"/>
      <c r="AK24" s="106"/>
    </row>
    <row r="25" spans="1:37" ht="13.5" customHeight="1">
      <c r="A25" s="327"/>
      <c r="B25" s="263" t="s">
        <v>12</v>
      </c>
      <c r="C25" s="321" t="s">
        <v>820</v>
      </c>
      <c r="D25" s="346">
        <v>11</v>
      </c>
      <c r="E25" s="347">
        <v>515</v>
      </c>
      <c r="F25" s="347"/>
      <c r="G25" s="335"/>
      <c r="H25" s="250" t="s">
        <v>68</v>
      </c>
      <c r="I25" s="319" t="s">
        <v>892</v>
      </c>
      <c r="J25" s="346">
        <v>22</v>
      </c>
      <c r="K25" s="347">
        <v>176</v>
      </c>
      <c r="L25" s="347"/>
      <c r="N25" s="327"/>
      <c r="O25" s="263" t="s">
        <v>12</v>
      </c>
      <c r="P25" s="321" t="s">
        <v>820</v>
      </c>
      <c r="Q25" s="346">
        <v>8</v>
      </c>
      <c r="R25" s="347">
        <v>617</v>
      </c>
      <c r="S25" s="347"/>
      <c r="T25" s="335"/>
      <c r="U25" s="250" t="s">
        <v>68</v>
      </c>
      <c r="V25" s="319" t="s">
        <v>892</v>
      </c>
      <c r="W25" s="346">
        <v>17</v>
      </c>
      <c r="X25" s="347">
        <v>158</v>
      </c>
      <c r="Y25" s="250"/>
      <c r="Z25" s="250"/>
      <c r="AA25" s="256"/>
      <c r="AB25" s="312"/>
      <c r="AC25" s="313"/>
      <c r="AD25" s="313"/>
      <c r="AE25" s="250"/>
      <c r="AF25" s="250"/>
      <c r="AG25" s="256"/>
      <c r="AH25" s="312"/>
      <c r="AI25" s="313"/>
      <c r="AJ25" s="313"/>
      <c r="AK25" s="106"/>
    </row>
    <row r="26" spans="1:37" ht="13.5" customHeight="1">
      <c r="A26" s="327"/>
      <c r="B26" s="263" t="s">
        <v>13</v>
      </c>
      <c r="C26" s="321" t="s">
        <v>821</v>
      </c>
      <c r="D26" s="346">
        <v>6</v>
      </c>
      <c r="E26" s="347">
        <v>33</v>
      </c>
      <c r="F26" s="347"/>
      <c r="G26" s="335"/>
      <c r="I26" s="319" t="s">
        <v>893</v>
      </c>
      <c r="J26" s="259" t="s">
        <v>388</v>
      </c>
      <c r="K26" s="260" t="s">
        <v>388</v>
      </c>
      <c r="L26" s="260"/>
      <c r="N26" s="327"/>
      <c r="O26" s="263" t="s">
        <v>13</v>
      </c>
      <c r="P26" s="321" t="s">
        <v>821</v>
      </c>
      <c r="Q26" s="346">
        <v>5</v>
      </c>
      <c r="R26" s="347">
        <v>27</v>
      </c>
      <c r="S26" s="347"/>
      <c r="T26" s="335"/>
      <c r="V26" s="319" t="s">
        <v>893</v>
      </c>
      <c r="W26" s="346" t="s">
        <v>388</v>
      </c>
      <c r="X26" s="347" t="s">
        <v>388</v>
      </c>
      <c r="Y26" s="250"/>
      <c r="Z26" s="250"/>
      <c r="AA26" s="256"/>
      <c r="AB26" s="312"/>
      <c r="AC26" s="313"/>
      <c r="AD26" s="313"/>
      <c r="AE26" s="250"/>
      <c r="AF26" s="250"/>
      <c r="AG26" s="256"/>
      <c r="AH26" s="312"/>
      <c r="AI26" s="313"/>
      <c r="AJ26" s="313"/>
      <c r="AK26" s="106"/>
    </row>
    <row r="27" spans="1:37" ht="13.5" customHeight="1">
      <c r="A27" s="327"/>
      <c r="B27" s="263" t="s">
        <v>14</v>
      </c>
      <c r="C27" s="321" t="s">
        <v>822</v>
      </c>
      <c r="D27" s="346">
        <v>10</v>
      </c>
      <c r="E27" s="347">
        <v>22</v>
      </c>
      <c r="F27" s="348"/>
      <c r="G27" s="335" t="s">
        <v>946</v>
      </c>
      <c r="I27" s="338" t="s">
        <v>894</v>
      </c>
      <c r="J27" s="252">
        <v>57</v>
      </c>
      <c r="K27" s="253">
        <v>305</v>
      </c>
      <c r="L27" s="253"/>
      <c r="N27" s="327"/>
      <c r="O27" s="263" t="s">
        <v>14</v>
      </c>
      <c r="P27" s="321" t="s">
        <v>822</v>
      </c>
      <c r="Q27" s="346">
        <v>5</v>
      </c>
      <c r="R27" s="347">
        <v>15</v>
      </c>
      <c r="S27" s="348"/>
      <c r="T27" s="335" t="s">
        <v>946</v>
      </c>
      <c r="V27" s="338" t="s">
        <v>894</v>
      </c>
      <c r="W27" s="252">
        <v>72</v>
      </c>
      <c r="X27" s="253">
        <v>339</v>
      </c>
      <c r="Y27" s="250"/>
      <c r="Z27" s="250"/>
      <c r="AA27" s="256"/>
      <c r="AB27" s="312"/>
      <c r="AC27" s="313"/>
      <c r="AD27" s="311"/>
      <c r="AE27" s="250"/>
      <c r="AF27" s="250"/>
      <c r="AG27" s="256"/>
      <c r="AH27" s="312"/>
      <c r="AI27" s="313"/>
      <c r="AJ27" s="313"/>
      <c r="AK27" s="106"/>
    </row>
    <row r="28" spans="1:37" ht="13.5" customHeight="1">
      <c r="A28" s="327"/>
      <c r="B28" s="263" t="s">
        <v>15</v>
      </c>
      <c r="C28" s="321" t="s">
        <v>823</v>
      </c>
      <c r="D28" s="346">
        <v>3</v>
      </c>
      <c r="E28" s="347">
        <v>29</v>
      </c>
      <c r="F28" s="348"/>
      <c r="G28" s="336"/>
      <c r="H28" s="250" t="s">
        <v>69</v>
      </c>
      <c r="I28" s="319" t="s">
        <v>895</v>
      </c>
      <c r="J28" s="346">
        <v>15</v>
      </c>
      <c r="K28" s="347">
        <v>45</v>
      </c>
      <c r="L28" s="347"/>
      <c r="N28" s="327"/>
      <c r="O28" s="263" t="s">
        <v>15</v>
      </c>
      <c r="P28" s="321" t="s">
        <v>823</v>
      </c>
      <c r="Q28" s="346">
        <v>3</v>
      </c>
      <c r="R28" s="347">
        <v>33</v>
      </c>
      <c r="S28" s="348"/>
      <c r="T28" s="336"/>
      <c r="U28" s="250" t="s">
        <v>69</v>
      </c>
      <c r="V28" s="319" t="s">
        <v>895</v>
      </c>
      <c r="W28" s="346">
        <v>22</v>
      </c>
      <c r="X28" s="347">
        <v>59</v>
      </c>
      <c r="Y28" s="250"/>
      <c r="Z28" s="250"/>
      <c r="AA28" s="256"/>
      <c r="AB28" s="312"/>
      <c r="AC28" s="313"/>
      <c r="AD28" s="311"/>
      <c r="AE28" s="264"/>
      <c r="AF28" s="250"/>
      <c r="AG28" s="251"/>
      <c r="AH28" s="308"/>
      <c r="AI28" s="309"/>
      <c r="AJ28" s="309"/>
      <c r="AK28" s="106"/>
    </row>
    <row r="29" spans="1:37" ht="13.5" customHeight="1">
      <c r="A29" s="327"/>
      <c r="B29" s="263" t="s">
        <v>16</v>
      </c>
      <c r="C29" s="321" t="s">
        <v>824</v>
      </c>
      <c r="D29" s="346">
        <v>6</v>
      </c>
      <c r="E29" s="347">
        <v>27</v>
      </c>
      <c r="F29" s="348"/>
      <c r="G29" s="335"/>
      <c r="H29" s="250" t="s">
        <v>70</v>
      </c>
      <c r="I29" s="319" t="s">
        <v>896</v>
      </c>
      <c r="J29" s="346">
        <v>30</v>
      </c>
      <c r="K29" s="347">
        <v>218</v>
      </c>
      <c r="L29" s="348"/>
      <c r="N29" s="327"/>
      <c r="O29" s="263" t="s">
        <v>16</v>
      </c>
      <c r="P29" s="321" t="s">
        <v>824</v>
      </c>
      <c r="Q29" s="346">
        <v>5</v>
      </c>
      <c r="R29" s="347">
        <v>19</v>
      </c>
      <c r="S29" s="348"/>
      <c r="T29" s="335"/>
      <c r="U29" s="250" t="s">
        <v>70</v>
      </c>
      <c r="V29" s="319" t="s">
        <v>896</v>
      </c>
      <c r="W29" s="346">
        <v>38</v>
      </c>
      <c r="X29" s="347">
        <v>224</v>
      </c>
      <c r="Y29" s="250"/>
      <c r="Z29" s="250"/>
      <c r="AA29" s="256"/>
      <c r="AB29" s="312"/>
      <c r="AC29" s="313"/>
      <c r="AD29" s="311"/>
      <c r="AE29" s="250"/>
      <c r="AF29" s="250"/>
      <c r="AG29" s="256"/>
      <c r="AH29" s="312"/>
      <c r="AI29" s="313"/>
      <c r="AJ29" s="311"/>
      <c r="AK29" s="106"/>
    </row>
    <row r="30" spans="1:37" ht="13.5" customHeight="1">
      <c r="A30" s="327"/>
      <c r="B30" s="263" t="s">
        <v>17</v>
      </c>
      <c r="C30" s="321" t="s">
        <v>825</v>
      </c>
      <c r="D30" s="346">
        <v>1</v>
      </c>
      <c r="E30" s="347">
        <v>17</v>
      </c>
      <c r="F30" s="347"/>
      <c r="G30" s="335"/>
      <c r="I30" s="319" t="s">
        <v>897</v>
      </c>
      <c r="J30" s="259" t="s">
        <v>152</v>
      </c>
      <c r="K30" s="260" t="s">
        <v>1012</v>
      </c>
      <c r="L30" s="260"/>
      <c r="N30" s="327"/>
      <c r="O30" s="263" t="s">
        <v>17</v>
      </c>
      <c r="P30" s="321" t="s">
        <v>825</v>
      </c>
      <c r="Q30" s="346">
        <v>2</v>
      </c>
      <c r="R30" s="347">
        <v>55</v>
      </c>
      <c r="S30" s="347"/>
      <c r="T30" s="335"/>
      <c r="V30" s="319" t="s">
        <v>897</v>
      </c>
      <c r="W30" s="259" t="s">
        <v>152</v>
      </c>
      <c r="X30" s="260" t="s">
        <v>152</v>
      </c>
      <c r="Y30" s="250"/>
      <c r="Z30" s="250"/>
      <c r="AA30" s="256"/>
      <c r="AB30" s="312"/>
      <c r="AC30" s="313"/>
      <c r="AD30" s="313"/>
      <c r="AE30" s="250"/>
      <c r="AF30" s="250"/>
      <c r="AG30" s="256"/>
      <c r="AH30" s="312"/>
      <c r="AI30" s="313"/>
      <c r="AJ30" s="313"/>
      <c r="AK30" s="106"/>
    </row>
    <row r="31" spans="1:37" ht="13.5" customHeight="1">
      <c r="A31" s="327"/>
      <c r="B31" s="263" t="s">
        <v>18</v>
      </c>
      <c r="C31" s="321" t="s">
        <v>826</v>
      </c>
      <c r="D31" s="349">
        <v>1</v>
      </c>
      <c r="E31" s="348">
        <v>7</v>
      </c>
      <c r="F31" s="348"/>
      <c r="G31" s="335"/>
      <c r="H31" s="250" t="s">
        <v>71</v>
      </c>
      <c r="I31" s="319" t="s">
        <v>898</v>
      </c>
      <c r="J31" s="349">
        <v>12</v>
      </c>
      <c r="K31" s="348">
        <v>42</v>
      </c>
      <c r="L31" s="348"/>
      <c r="N31" s="327"/>
      <c r="O31" s="263" t="s">
        <v>18</v>
      </c>
      <c r="P31" s="321" t="s">
        <v>826</v>
      </c>
      <c r="Q31" s="349">
        <v>1</v>
      </c>
      <c r="R31" s="348">
        <v>7</v>
      </c>
      <c r="S31" s="348"/>
      <c r="T31" s="335"/>
      <c r="U31" s="250" t="s">
        <v>71</v>
      </c>
      <c r="V31" s="319" t="s">
        <v>898</v>
      </c>
      <c r="W31" s="349">
        <v>12</v>
      </c>
      <c r="X31" s="348">
        <v>56</v>
      </c>
      <c r="Y31" s="250"/>
      <c r="Z31" s="250"/>
      <c r="AA31" s="256"/>
      <c r="AB31" s="310"/>
      <c r="AC31" s="311"/>
      <c r="AD31" s="311"/>
      <c r="AE31" s="250"/>
      <c r="AF31" s="250"/>
      <c r="AG31" s="256"/>
      <c r="AH31" s="310"/>
      <c r="AI31" s="311"/>
      <c r="AJ31" s="311"/>
      <c r="AK31" s="106"/>
    </row>
    <row r="32" spans="1:37" ht="13.5" customHeight="1">
      <c r="A32" s="327"/>
      <c r="B32" s="263" t="s">
        <v>19</v>
      </c>
      <c r="C32" s="321" t="s">
        <v>827</v>
      </c>
      <c r="D32" s="346">
        <v>13</v>
      </c>
      <c r="E32" s="347">
        <v>629</v>
      </c>
      <c r="F32" s="348"/>
      <c r="G32" s="335" t="s">
        <v>947</v>
      </c>
      <c r="I32" s="338" t="s">
        <v>899</v>
      </c>
      <c r="J32" s="252">
        <v>72</v>
      </c>
      <c r="K32" s="253">
        <v>320</v>
      </c>
      <c r="L32" s="253"/>
      <c r="N32" s="327"/>
      <c r="O32" s="263" t="s">
        <v>19</v>
      </c>
      <c r="P32" s="321" t="s">
        <v>827</v>
      </c>
      <c r="Q32" s="346">
        <v>15</v>
      </c>
      <c r="R32" s="347">
        <v>614</v>
      </c>
      <c r="S32" s="348"/>
      <c r="T32" s="335" t="s">
        <v>947</v>
      </c>
      <c r="V32" s="338" t="s">
        <v>899</v>
      </c>
      <c r="W32" s="252">
        <v>75</v>
      </c>
      <c r="X32" s="253">
        <v>350</v>
      </c>
      <c r="Y32" s="250"/>
      <c r="Z32" s="250"/>
      <c r="AA32" s="256"/>
      <c r="AB32" s="312"/>
      <c r="AC32" s="313"/>
      <c r="AD32" s="311"/>
      <c r="AE32" s="250"/>
      <c r="AF32" s="250"/>
      <c r="AG32" s="256"/>
      <c r="AH32" s="312"/>
      <c r="AI32" s="313"/>
      <c r="AJ32" s="313"/>
      <c r="AK32" s="106"/>
    </row>
    <row r="33" spans="1:37" ht="13.5" customHeight="1">
      <c r="A33" s="327"/>
      <c r="B33" s="263" t="s">
        <v>20</v>
      </c>
      <c r="C33" s="321" t="s">
        <v>828</v>
      </c>
      <c r="D33" s="349">
        <v>6</v>
      </c>
      <c r="E33" s="348">
        <v>79</v>
      </c>
      <c r="F33" s="348"/>
      <c r="G33" s="336"/>
      <c r="H33" s="250" t="s">
        <v>72</v>
      </c>
      <c r="I33" s="319" t="s">
        <v>900</v>
      </c>
      <c r="J33" s="346" t="s">
        <v>388</v>
      </c>
      <c r="K33" s="347" t="s">
        <v>388</v>
      </c>
      <c r="L33" s="347"/>
      <c r="N33" s="327"/>
      <c r="O33" s="263" t="s">
        <v>20</v>
      </c>
      <c r="P33" s="321" t="s">
        <v>828</v>
      </c>
      <c r="Q33" s="349">
        <v>7</v>
      </c>
      <c r="R33" s="348">
        <v>127</v>
      </c>
      <c r="S33" s="348"/>
      <c r="T33" s="336"/>
      <c r="U33" s="250" t="s">
        <v>72</v>
      </c>
      <c r="V33" s="319" t="s">
        <v>900</v>
      </c>
      <c r="W33" s="346" t="s">
        <v>388</v>
      </c>
      <c r="X33" s="347" t="s">
        <v>388</v>
      </c>
      <c r="Y33" s="250"/>
      <c r="Z33" s="250"/>
      <c r="AA33" s="256"/>
      <c r="AB33" s="310"/>
      <c r="AC33" s="311"/>
      <c r="AD33" s="311"/>
      <c r="AE33" s="264"/>
      <c r="AF33" s="250"/>
      <c r="AG33" s="251"/>
      <c r="AH33" s="308"/>
      <c r="AI33" s="309"/>
      <c r="AJ33" s="309"/>
      <c r="AK33" s="106"/>
    </row>
    <row r="34" spans="1:37" ht="13.5" customHeight="1">
      <c r="A34" s="327"/>
      <c r="B34" s="263" t="s">
        <v>21</v>
      </c>
      <c r="C34" s="321" t="s">
        <v>829</v>
      </c>
      <c r="D34" s="349">
        <v>1</v>
      </c>
      <c r="E34" s="348">
        <v>28</v>
      </c>
      <c r="F34" s="348"/>
      <c r="G34" s="335"/>
      <c r="H34" s="250" t="s">
        <v>73</v>
      </c>
      <c r="I34" s="319" t="s">
        <v>901</v>
      </c>
      <c r="J34" s="346">
        <v>35</v>
      </c>
      <c r="K34" s="347">
        <v>105</v>
      </c>
      <c r="L34" s="347"/>
      <c r="N34" s="327"/>
      <c r="O34" s="263" t="s">
        <v>21</v>
      </c>
      <c r="P34" s="321" t="s">
        <v>829</v>
      </c>
      <c r="Q34" s="349">
        <v>1</v>
      </c>
      <c r="R34" s="348">
        <v>29</v>
      </c>
      <c r="S34" s="348"/>
      <c r="T34" s="335"/>
      <c r="U34" s="250" t="s">
        <v>73</v>
      </c>
      <c r="V34" s="319" t="s">
        <v>901</v>
      </c>
      <c r="W34" s="346">
        <v>38</v>
      </c>
      <c r="X34" s="347">
        <v>127</v>
      </c>
      <c r="Y34" s="250"/>
      <c r="Z34" s="250"/>
      <c r="AA34" s="256"/>
      <c r="AB34" s="310"/>
      <c r="AC34" s="311"/>
      <c r="AD34" s="311"/>
      <c r="AE34" s="250"/>
      <c r="AF34" s="250"/>
      <c r="AG34" s="256"/>
      <c r="AH34" s="312"/>
      <c r="AI34" s="313"/>
      <c r="AJ34" s="313"/>
      <c r="AK34" s="106"/>
    </row>
    <row r="35" spans="1:37" ht="13.5" customHeight="1">
      <c r="A35" s="327"/>
      <c r="B35" s="263" t="s">
        <v>22</v>
      </c>
      <c r="C35" s="321" t="s">
        <v>830</v>
      </c>
      <c r="D35" s="346">
        <v>13</v>
      </c>
      <c r="E35" s="347">
        <v>168</v>
      </c>
      <c r="F35" s="347"/>
      <c r="G35" s="335"/>
      <c r="H35" s="250" t="s">
        <v>74</v>
      </c>
      <c r="I35" s="319" t="s">
        <v>902</v>
      </c>
      <c r="J35" s="346" t="s">
        <v>388</v>
      </c>
      <c r="K35" s="347" t="s">
        <v>388</v>
      </c>
      <c r="L35" s="347"/>
      <c r="N35" s="327"/>
      <c r="O35" s="263" t="s">
        <v>22</v>
      </c>
      <c r="P35" s="321" t="s">
        <v>830</v>
      </c>
      <c r="Q35" s="346">
        <v>9</v>
      </c>
      <c r="R35" s="347">
        <v>148</v>
      </c>
      <c r="S35" s="347"/>
      <c r="T35" s="335"/>
      <c r="U35" s="250" t="s">
        <v>74</v>
      </c>
      <c r="V35" s="319" t="s">
        <v>902</v>
      </c>
      <c r="W35" s="346" t="s">
        <v>388</v>
      </c>
      <c r="X35" s="347" t="s">
        <v>388</v>
      </c>
      <c r="Y35" s="250"/>
      <c r="Z35" s="250"/>
      <c r="AA35" s="256"/>
      <c r="AB35" s="312"/>
      <c r="AC35" s="313"/>
      <c r="AD35" s="313"/>
      <c r="AE35" s="250"/>
      <c r="AF35" s="250"/>
      <c r="AG35" s="256"/>
      <c r="AH35" s="312"/>
      <c r="AI35" s="313"/>
      <c r="AJ35" s="313"/>
      <c r="AK35" s="106"/>
    </row>
    <row r="36" spans="1:37" ht="13.5" customHeight="1">
      <c r="A36" s="327"/>
      <c r="B36" s="263" t="s">
        <v>23</v>
      </c>
      <c r="C36" s="321" t="s">
        <v>831</v>
      </c>
      <c r="D36" s="346" t="s">
        <v>152</v>
      </c>
      <c r="E36" s="347" t="s">
        <v>1055</v>
      </c>
      <c r="F36" s="347"/>
      <c r="G36" s="335"/>
      <c r="H36" s="250" t="s">
        <v>75</v>
      </c>
      <c r="I36" s="319" t="s">
        <v>903</v>
      </c>
      <c r="J36" s="346">
        <v>37</v>
      </c>
      <c r="K36" s="347">
        <v>215</v>
      </c>
      <c r="L36" s="347"/>
      <c r="N36" s="327"/>
      <c r="O36" s="263" t="s">
        <v>23</v>
      </c>
      <c r="P36" s="321" t="s">
        <v>831</v>
      </c>
      <c r="Q36" s="346">
        <v>2</v>
      </c>
      <c r="R36" s="347">
        <v>20</v>
      </c>
      <c r="S36" s="347"/>
      <c r="T36" s="335"/>
      <c r="U36" s="250" t="s">
        <v>75</v>
      </c>
      <c r="V36" s="319" t="s">
        <v>903</v>
      </c>
      <c r="W36" s="346">
        <v>37</v>
      </c>
      <c r="X36" s="347">
        <v>223</v>
      </c>
      <c r="Y36" s="250"/>
      <c r="Z36" s="250"/>
      <c r="AA36" s="256"/>
      <c r="AB36" s="312"/>
      <c r="AC36" s="313"/>
      <c r="AD36" s="313"/>
      <c r="AE36" s="250"/>
      <c r="AF36" s="250"/>
      <c r="AG36" s="256"/>
      <c r="AH36" s="312"/>
      <c r="AI36" s="313"/>
      <c r="AJ36" s="313"/>
      <c r="AK36" s="106"/>
    </row>
    <row r="37" spans="1:37" ht="13.5" customHeight="1">
      <c r="A37" s="327"/>
      <c r="B37" s="263" t="s">
        <v>24</v>
      </c>
      <c r="C37" s="321" t="s">
        <v>832</v>
      </c>
      <c r="D37" s="346" t="s">
        <v>1055</v>
      </c>
      <c r="E37" s="347" t="s">
        <v>1055</v>
      </c>
      <c r="F37" s="347"/>
      <c r="G37" s="336"/>
      <c r="H37" s="250"/>
      <c r="I37" s="319" t="s">
        <v>904</v>
      </c>
      <c r="J37" s="259" t="s">
        <v>1012</v>
      </c>
      <c r="K37" s="260" t="s">
        <v>1012</v>
      </c>
      <c r="L37" s="260"/>
      <c r="N37" s="327"/>
      <c r="O37" s="263" t="s">
        <v>24</v>
      </c>
      <c r="P37" s="321" t="s">
        <v>832</v>
      </c>
      <c r="Q37" s="346">
        <v>1</v>
      </c>
      <c r="R37" s="347">
        <v>12</v>
      </c>
      <c r="S37" s="347"/>
      <c r="T37" s="336"/>
      <c r="U37" s="250"/>
      <c r="V37" s="319" t="s">
        <v>904</v>
      </c>
      <c r="W37" s="259" t="s">
        <v>152</v>
      </c>
      <c r="X37" s="260" t="s">
        <v>152</v>
      </c>
      <c r="Y37" s="250"/>
      <c r="Z37" s="250"/>
      <c r="AA37" s="256"/>
      <c r="AB37" s="312"/>
      <c r="AC37" s="313"/>
      <c r="AD37" s="313"/>
      <c r="AE37" s="264"/>
      <c r="AF37" s="250"/>
      <c r="AG37" s="251"/>
      <c r="AH37" s="308"/>
      <c r="AI37" s="309"/>
      <c r="AJ37" s="309"/>
      <c r="AK37" s="106"/>
    </row>
    <row r="38" spans="1:37" ht="13.5" customHeight="1">
      <c r="A38" s="327"/>
      <c r="B38" s="263" t="s">
        <v>25</v>
      </c>
      <c r="C38" s="321" t="s">
        <v>833</v>
      </c>
      <c r="D38" s="346">
        <v>14</v>
      </c>
      <c r="E38" s="347">
        <v>369</v>
      </c>
      <c r="F38" s="348"/>
      <c r="G38" s="335" t="s">
        <v>948</v>
      </c>
      <c r="I38" s="338" t="s">
        <v>905</v>
      </c>
      <c r="J38" s="252">
        <v>303</v>
      </c>
      <c r="K38" s="253">
        <v>1501</v>
      </c>
      <c r="L38" s="253"/>
      <c r="N38" s="327"/>
      <c r="O38" s="263" t="s">
        <v>25</v>
      </c>
      <c r="P38" s="321" t="s">
        <v>833</v>
      </c>
      <c r="Q38" s="346">
        <v>14</v>
      </c>
      <c r="R38" s="347">
        <v>446</v>
      </c>
      <c r="S38" s="348"/>
      <c r="T38" s="335" t="s">
        <v>948</v>
      </c>
      <c r="V38" s="338" t="s">
        <v>905</v>
      </c>
      <c r="W38" s="252">
        <v>258</v>
      </c>
      <c r="X38" s="253">
        <v>1241</v>
      </c>
      <c r="Y38" s="250"/>
      <c r="Z38" s="250"/>
      <c r="AA38" s="256"/>
      <c r="AB38" s="312"/>
      <c r="AC38" s="313"/>
      <c r="AD38" s="311"/>
      <c r="AE38" s="250"/>
      <c r="AF38" s="250"/>
      <c r="AG38" s="256"/>
      <c r="AH38" s="312"/>
      <c r="AI38" s="313"/>
      <c r="AJ38" s="313"/>
      <c r="AK38" s="106"/>
    </row>
    <row r="39" spans="1:37" ht="13.5" customHeight="1">
      <c r="A39" s="327"/>
      <c r="B39" s="263" t="s">
        <v>26</v>
      </c>
      <c r="C39" s="321" t="s">
        <v>834</v>
      </c>
      <c r="D39" s="346" t="s">
        <v>388</v>
      </c>
      <c r="E39" s="347" t="s">
        <v>388</v>
      </c>
      <c r="F39" s="348"/>
      <c r="G39" s="335"/>
      <c r="H39" s="250" t="s">
        <v>76</v>
      </c>
      <c r="I39" s="319" t="s">
        <v>906</v>
      </c>
      <c r="J39" s="346">
        <v>28</v>
      </c>
      <c r="K39" s="347">
        <v>185</v>
      </c>
      <c r="L39" s="347"/>
      <c r="N39" s="327"/>
      <c r="O39" s="263" t="s">
        <v>26</v>
      </c>
      <c r="P39" s="321" t="s">
        <v>834</v>
      </c>
      <c r="Q39" s="346" t="s">
        <v>152</v>
      </c>
      <c r="R39" s="347" t="s">
        <v>152</v>
      </c>
      <c r="S39" s="348"/>
      <c r="T39" s="335"/>
      <c r="U39" s="250" t="s">
        <v>76</v>
      </c>
      <c r="V39" s="319" t="s">
        <v>906</v>
      </c>
      <c r="W39" s="346">
        <v>24</v>
      </c>
      <c r="X39" s="347">
        <v>164</v>
      </c>
      <c r="Y39" s="250"/>
      <c r="Z39" s="250"/>
      <c r="AA39" s="256"/>
      <c r="AB39" s="312"/>
      <c r="AC39" s="313"/>
      <c r="AD39" s="311"/>
      <c r="AE39" s="250"/>
      <c r="AF39" s="250"/>
      <c r="AG39" s="256"/>
      <c r="AH39" s="312"/>
      <c r="AI39" s="313"/>
      <c r="AJ39" s="313"/>
      <c r="AK39" s="106"/>
    </row>
    <row r="40" spans="1:37" ht="13.5" customHeight="1">
      <c r="A40" s="327"/>
      <c r="B40" s="263" t="s">
        <v>27</v>
      </c>
      <c r="C40" s="321" t="s">
        <v>835</v>
      </c>
      <c r="D40" s="346">
        <v>8</v>
      </c>
      <c r="E40" s="347">
        <v>182</v>
      </c>
      <c r="F40" s="347"/>
      <c r="G40" s="335"/>
      <c r="H40" s="250" t="s">
        <v>77</v>
      </c>
      <c r="I40" s="319" t="s">
        <v>907</v>
      </c>
      <c r="J40" s="346">
        <v>220</v>
      </c>
      <c r="K40" s="347">
        <v>1072</v>
      </c>
      <c r="L40" s="347"/>
      <c r="N40" s="327"/>
      <c r="O40" s="263" t="s">
        <v>27</v>
      </c>
      <c r="P40" s="321" t="s">
        <v>835</v>
      </c>
      <c r="Q40" s="346">
        <v>11</v>
      </c>
      <c r="R40" s="347">
        <v>187</v>
      </c>
      <c r="S40" s="347"/>
      <c r="T40" s="335"/>
      <c r="U40" s="250" t="s">
        <v>77</v>
      </c>
      <c r="V40" s="319" t="s">
        <v>907</v>
      </c>
      <c r="W40" s="346">
        <v>186</v>
      </c>
      <c r="X40" s="347">
        <v>813</v>
      </c>
      <c r="Y40" s="250"/>
      <c r="Z40" s="250"/>
      <c r="AA40" s="256"/>
      <c r="AB40" s="312"/>
      <c r="AC40" s="313"/>
      <c r="AD40" s="313"/>
      <c r="AE40" s="250"/>
      <c r="AF40" s="250"/>
      <c r="AG40" s="256"/>
      <c r="AH40" s="312"/>
      <c r="AI40" s="313"/>
      <c r="AJ40" s="313"/>
      <c r="AK40" s="106"/>
    </row>
    <row r="41" spans="1:37" ht="13.5" customHeight="1">
      <c r="A41" s="327"/>
      <c r="B41" s="263" t="s">
        <v>28</v>
      </c>
      <c r="C41" s="321" t="s">
        <v>836</v>
      </c>
      <c r="D41" s="349" t="s">
        <v>388</v>
      </c>
      <c r="E41" s="348" t="s">
        <v>388</v>
      </c>
      <c r="F41" s="348"/>
      <c r="G41" s="336"/>
      <c r="H41" s="250" t="s">
        <v>78</v>
      </c>
      <c r="I41" s="319" t="s">
        <v>908</v>
      </c>
      <c r="J41" s="346">
        <v>55</v>
      </c>
      <c r="K41" s="347">
        <v>244</v>
      </c>
      <c r="L41" s="347"/>
      <c r="N41" s="327"/>
      <c r="O41" s="263" t="s">
        <v>28</v>
      </c>
      <c r="P41" s="321" t="s">
        <v>836</v>
      </c>
      <c r="Q41" s="349" t="s">
        <v>152</v>
      </c>
      <c r="R41" s="348" t="s">
        <v>152</v>
      </c>
      <c r="S41" s="348"/>
      <c r="T41" s="336"/>
      <c r="U41" s="250" t="s">
        <v>78</v>
      </c>
      <c r="V41" s="319" t="s">
        <v>908</v>
      </c>
      <c r="W41" s="346">
        <v>48</v>
      </c>
      <c r="X41" s="347">
        <v>264</v>
      </c>
      <c r="Y41" s="250"/>
      <c r="Z41" s="250"/>
      <c r="AA41" s="256"/>
      <c r="AB41" s="310"/>
      <c r="AC41" s="311"/>
      <c r="AD41" s="311"/>
      <c r="AE41" s="264"/>
      <c r="AF41" s="250"/>
      <c r="AG41" s="251"/>
      <c r="AH41" s="308"/>
      <c r="AI41" s="309"/>
      <c r="AJ41" s="309"/>
      <c r="AK41" s="106"/>
    </row>
    <row r="42" spans="1:37" ht="13.5" customHeight="1">
      <c r="A42" s="327"/>
      <c r="B42" s="263" t="s">
        <v>29</v>
      </c>
      <c r="C42" s="321" t="s">
        <v>837</v>
      </c>
      <c r="D42" s="346">
        <v>4</v>
      </c>
      <c r="E42" s="347">
        <v>182</v>
      </c>
      <c r="F42" s="347"/>
      <c r="G42" s="335"/>
      <c r="I42" s="319" t="s">
        <v>909</v>
      </c>
      <c r="J42" s="259" t="s">
        <v>1012</v>
      </c>
      <c r="K42" s="260" t="s">
        <v>1012</v>
      </c>
      <c r="L42" s="258"/>
      <c r="N42" s="327"/>
      <c r="O42" s="263" t="s">
        <v>29</v>
      </c>
      <c r="P42" s="321" t="s">
        <v>837</v>
      </c>
      <c r="Q42" s="346">
        <v>4</v>
      </c>
      <c r="R42" s="347">
        <v>179</v>
      </c>
      <c r="S42" s="347"/>
      <c r="T42" s="335"/>
      <c r="V42" s="319" t="s">
        <v>909</v>
      </c>
      <c r="W42" s="259" t="s">
        <v>152</v>
      </c>
      <c r="X42" s="260" t="s">
        <v>152</v>
      </c>
      <c r="Y42" s="250"/>
      <c r="Z42" s="250"/>
      <c r="AA42" s="256"/>
      <c r="AB42" s="312"/>
      <c r="AC42" s="313"/>
      <c r="AD42" s="313"/>
      <c r="AE42" s="250"/>
      <c r="AF42" s="250"/>
      <c r="AG42" s="256"/>
      <c r="AH42" s="312"/>
      <c r="AI42" s="313"/>
      <c r="AJ42" s="311"/>
      <c r="AK42" s="106"/>
    </row>
    <row r="43" spans="1:37" ht="13.5" customHeight="1">
      <c r="A43" s="327"/>
      <c r="B43" s="263" t="s">
        <v>30</v>
      </c>
      <c r="C43" s="321" t="s">
        <v>838</v>
      </c>
      <c r="D43" s="346">
        <v>9</v>
      </c>
      <c r="E43" s="347">
        <v>174</v>
      </c>
      <c r="F43" s="347"/>
      <c r="G43" s="335" t="s">
        <v>949</v>
      </c>
      <c r="I43" s="338" t="s">
        <v>910</v>
      </c>
      <c r="J43" s="252">
        <v>223</v>
      </c>
      <c r="K43" s="253">
        <v>783</v>
      </c>
      <c r="L43" s="253"/>
      <c r="N43" s="327"/>
      <c r="O43" s="263" t="s">
        <v>30</v>
      </c>
      <c r="P43" s="321" t="s">
        <v>838</v>
      </c>
      <c r="Q43" s="346">
        <v>6</v>
      </c>
      <c r="R43" s="347">
        <v>171</v>
      </c>
      <c r="S43" s="347"/>
      <c r="T43" s="335" t="s">
        <v>949</v>
      </c>
      <c r="V43" s="338" t="s">
        <v>910</v>
      </c>
      <c r="W43" s="252">
        <v>203</v>
      </c>
      <c r="X43" s="253">
        <v>657</v>
      </c>
      <c r="Y43" s="250"/>
      <c r="Z43" s="250"/>
      <c r="AA43" s="256"/>
      <c r="AB43" s="312"/>
      <c r="AC43" s="313"/>
      <c r="AD43" s="313"/>
      <c r="AE43" s="250"/>
      <c r="AF43" s="250"/>
      <c r="AG43" s="256"/>
      <c r="AH43" s="312"/>
      <c r="AI43" s="313"/>
      <c r="AJ43" s="313"/>
      <c r="AK43" s="106"/>
    </row>
    <row r="44" spans="1:37" ht="13.5" customHeight="1">
      <c r="A44" s="326"/>
      <c r="B44" s="263" t="s">
        <v>31</v>
      </c>
      <c r="C44" s="320" t="s">
        <v>839</v>
      </c>
      <c r="D44" s="346">
        <v>3</v>
      </c>
      <c r="E44" s="347">
        <v>44</v>
      </c>
      <c r="F44" s="348"/>
      <c r="G44" s="336"/>
      <c r="H44" s="250" t="s">
        <v>79</v>
      </c>
      <c r="I44" s="319" t="s">
        <v>911</v>
      </c>
      <c r="J44" s="346">
        <v>182</v>
      </c>
      <c r="K44" s="347">
        <v>397</v>
      </c>
      <c r="L44" s="347"/>
      <c r="N44" s="326"/>
      <c r="O44" s="263" t="s">
        <v>31</v>
      </c>
      <c r="P44" s="320" t="s">
        <v>839</v>
      </c>
      <c r="Q44" s="346">
        <v>1</v>
      </c>
      <c r="R44" s="347">
        <v>5</v>
      </c>
      <c r="S44" s="348"/>
      <c r="T44" s="336"/>
      <c r="U44" s="250" t="s">
        <v>79</v>
      </c>
      <c r="V44" s="319" t="s">
        <v>911</v>
      </c>
      <c r="W44" s="346">
        <v>165</v>
      </c>
      <c r="X44" s="347">
        <v>367</v>
      </c>
      <c r="Y44" s="264"/>
      <c r="Z44" s="250"/>
      <c r="AA44" s="251"/>
      <c r="AB44" s="308"/>
      <c r="AC44" s="309"/>
      <c r="AD44" s="314"/>
      <c r="AE44" s="264"/>
      <c r="AF44" s="250"/>
      <c r="AG44" s="251"/>
      <c r="AH44" s="308"/>
      <c r="AI44" s="309"/>
      <c r="AJ44" s="309"/>
      <c r="AK44" s="106"/>
    </row>
    <row r="45" spans="1:37" ht="13.5" customHeight="1">
      <c r="A45" s="327"/>
      <c r="B45" s="263" t="s">
        <v>32</v>
      </c>
      <c r="C45" s="321" t="s">
        <v>840</v>
      </c>
      <c r="D45" s="346">
        <v>13</v>
      </c>
      <c r="E45" s="347">
        <v>775</v>
      </c>
      <c r="F45" s="348"/>
      <c r="G45" s="335"/>
      <c r="H45" s="250" t="s">
        <v>80</v>
      </c>
      <c r="I45" s="319" t="s">
        <v>912</v>
      </c>
      <c r="J45" s="346">
        <v>18</v>
      </c>
      <c r="K45" s="347">
        <v>152</v>
      </c>
      <c r="L45" s="347"/>
      <c r="N45" s="327"/>
      <c r="O45" s="263" t="s">
        <v>32</v>
      </c>
      <c r="P45" s="321" t="s">
        <v>840</v>
      </c>
      <c r="Q45" s="346">
        <v>16</v>
      </c>
      <c r="R45" s="347">
        <v>862</v>
      </c>
      <c r="S45" s="348"/>
      <c r="T45" s="335"/>
      <c r="U45" s="250" t="s">
        <v>80</v>
      </c>
      <c r="V45" s="319" t="s">
        <v>912</v>
      </c>
      <c r="W45" s="346">
        <v>18</v>
      </c>
      <c r="X45" s="347">
        <v>103</v>
      </c>
      <c r="Y45" s="250"/>
      <c r="Z45" s="250"/>
      <c r="AA45" s="256"/>
      <c r="AB45" s="312"/>
      <c r="AC45" s="313"/>
      <c r="AD45" s="311"/>
      <c r="AE45" s="250"/>
      <c r="AF45" s="250"/>
      <c r="AG45" s="256"/>
      <c r="AH45" s="312"/>
      <c r="AI45" s="313"/>
      <c r="AJ45" s="313"/>
      <c r="AK45" s="106"/>
    </row>
    <row r="46" spans="1:37" ht="13.5" customHeight="1">
      <c r="A46" s="327"/>
      <c r="B46" s="263" t="s">
        <v>33</v>
      </c>
      <c r="C46" s="321" t="s">
        <v>841</v>
      </c>
      <c r="D46" s="349">
        <v>11</v>
      </c>
      <c r="E46" s="348">
        <v>143</v>
      </c>
      <c r="F46" s="348"/>
      <c r="G46" s="335"/>
      <c r="H46" s="250" t="s">
        <v>81</v>
      </c>
      <c r="I46" s="319" t="s">
        <v>913</v>
      </c>
      <c r="J46" s="346">
        <v>23</v>
      </c>
      <c r="K46" s="347">
        <v>234</v>
      </c>
      <c r="L46" s="348"/>
      <c r="N46" s="327"/>
      <c r="O46" s="263" t="s">
        <v>33</v>
      </c>
      <c r="P46" s="321" t="s">
        <v>841</v>
      </c>
      <c r="Q46" s="349">
        <v>11</v>
      </c>
      <c r="R46" s="348">
        <v>126</v>
      </c>
      <c r="S46" s="348"/>
      <c r="T46" s="335"/>
      <c r="U46" s="250" t="s">
        <v>81</v>
      </c>
      <c r="V46" s="319" t="s">
        <v>913</v>
      </c>
      <c r="W46" s="346">
        <v>20</v>
      </c>
      <c r="X46" s="347">
        <v>187</v>
      </c>
      <c r="Y46" s="250"/>
      <c r="Z46" s="250"/>
      <c r="AA46" s="256"/>
      <c r="AB46" s="310"/>
      <c r="AC46" s="311"/>
      <c r="AD46" s="311"/>
      <c r="AE46" s="250"/>
      <c r="AF46" s="250"/>
      <c r="AG46" s="256"/>
      <c r="AH46" s="312"/>
      <c r="AI46" s="313"/>
      <c r="AJ46" s="311"/>
      <c r="AK46" s="106"/>
    </row>
    <row r="47" spans="1:37" ht="13.5" customHeight="1">
      <c r="A47" s="327"/>
      <c r="C47" s="321" t="s">
        <v>842</v>
      </c>
      <c r="D47" s="257" t="s">
        <v>1012</v>
      </c>
      <c r="E47" s="258" t="s">
        <v>1012</v>
      </c>
      <c r="F47" s="258"/>
      <c r="G47" s="335"/>
      <c r="I47" s="319" t="s">
        <v>914</v>
      </c>
      <c r="J47" s="259" t="s">
        <v>388</v>
      </c>
      <c r="K47" s="260" t="s">
        <v>388</v>
      </c>
      <c r="L47" s="260"/>
      <c r="N47" s="327"/>
      <c r="P47" s="321" t="s">
        <v>842</v>
      </c>
      <c r="Q47" s="257" t="s">
        <v>152</v>
      </c>
      <c r="R47" s="258" t="s">
        <v>152</v>
      </c>
      <c r="S47" s="258"/>
      <c r="T47" s="335"/>
      <c r="V47" s="319" t="s">
        <v>914</v>
      </c>
      <c r="W47" s="259" t="s">
        <v>152</v>
      </c>
      <c r="X47" s="260" t="s">
        <v>152</v>
      </c>
      <c r="Y47" s="250"/>
      <c r="Z47" s="250"/>
      <c r="AA47" s="256"/>
      <c r="AB47" s="310"/>
      <c r="AC47" s="311"/>
      <c r="AD47" s="311"/>
      <c r="AE47" s="250"/>
      <c r="AF47" s="250"/>
      <c r="AG47" s="256"/>
      <c r="AH47" s="312"/>
      <c r="AI47" s="313"/>
      <c r="AJ47" s="313"/>
      <c r="AK47" s="106"/>
    </row>
    <row r="48" spans="1:37" ht="13.5" customHeight="1">
      <c r="A48" s="325" t="s">
        <v>941</v>
      </c>
      <c r="C48" s="339" t="s">
        <v>843</v>
      </c>
      <c r="D48" s="252">
        <v>4</v>
      </c>
      <c r="E48" s="253">
        <v>17</v>
      </c>
      <c r="F48" s="262"/>
      <c r="G48" s="335" t="s">
        <v>950</v>
      </c>
      <c r="H48" s="250"/>
      <c r="I48" s="338" t="s">
        <v>915</v>
      </c>
      <c r="J48" s="252">
        <v>47</v>
      </c>
      <c r="K48" s="253">
        <v>633</v>
      </c>
      <c r="L48" s="253"/>
      <c r="N48" s="325" t="s">
        <v>941</v>
      </c>
      <c r="P48" s="339" t="s">
        <v>843</v>
      </c>
      <c r="Q48" s="252">
        <v>16</v>
      </c>
      <c r="R48" s="253">
        <v>65</v>
      </c>
      <c r="S48" s="262"/>
      <c r="T48" s="335" t="s">
        <v>950</v>
      </c>
      <c r="U48" s="250"/>
      <c r="V48" s="338" t="s">
        <v>915</v>
      </c>
      <c r="W48" s="252">
        <v>40</v>
      </c>
      <c r="X48" s="253">
        <v>571</v>
      </c>
      <c r="Y48" s="250"/>
      <c r="Z48" s="250"/>
      <c r="AA48" s="256"/>
      <c r="AB48" s="312"/>
      <c r="AC48" s="313"/>
      <c r="AD48" s="311"/>
      <c r="AE48" s="264"/>
      <c r="AF48" s="250"/>
      <c r="AG48" s="251"/>
      <c r="AH48" s="308"/>
      <c r="AI48" s="309"/>
      <c r="AJ48" s="309"/>
      <c r="AK48" s="106"/>
    </row>
    <row r="49" spans="1:37" ht="13.5" customHeight="1">
      <c r="A49" s="326"/>
      <c r="B49" s="263" t="s">
        <v>34</v>
      </c>
      <c r="C49" s="320" t="s">
        <v>844</v>
      </c>
      <c r="D49" s="346">
        <v>1</v>
      </c>
      <c r="E49" s="347">
        <v>4</v>
      </c>
      <c r="F49" s="348"/>
      <c r="G49" s="335"/>
      <c r="H49" s="250" t="s">
        <v>82</v>
      </c>
      <c r="I49" s="319" t="s">
        <v>916</v>
      </c>
      <c r="J49" s="346">
        <v>14</v>
      </c>
      <c r="K49" s="347">
        <v>401</v>
      </c>
      <c r="L49" s="347"/>
      <c r="N49" s="326"/>
      <c r="O49" s="263" t="s">
        <v>34</v>
      </c>
      <c r="P49" s="320" t="s">
        <v>844</v>
      </c>
      <c r="Q49" s="346">
        <v>13</v>
      </c>
      <c r="R49" s="347">
        <v>35</v>
      </c>
      <c r="S49" s="348"/>
      <c r="T49" s="335"/>
      <c r="U49" s="250" t="s">
        <v>82</v>
      </c>
      <c r="V49" s="319" t="s">
        <v>916</v>
      </c>
      <c r="W49" s="346">
        <v>13</v>
      </c>
      <c r="X49" s="347">
        <v>355</v>
      </c>
      <c r="Y49" s="264"/>
      <c r="Z49" s="250"/>
      <c r="AA49" s="251"/>
      <c r="AB49" s="308"/>
      <c r="AC49" s="309"/>
      <c r="AD49" s="314"/>
      <c r="AE49" s="250"/>
      <c r="AF49" s="250"/>
      <c r="AG49" s="256"/>
      <c r="AH49" s="312"/>
      <c r="AI49" s="313"/>
      <c r="AJ49" s="313"/>
      <c r="AK49" s="106"/>
    </row>
    <row r="50" spans="1:37" ht="13.5" customHeight="1">
      <c r="A50" s="327"/>
      <c r="B50" s="263" t="s">
        <v>35</v>
      </c>
      <c r="C50" s="321" t="s">
        <v>845</v>
      </c>
      <c r="D50" s="346" t="s">
        <v>388</v>
      </c>
      <c r="E50" s="347" t="s">
        <v>388</v>
      </c>
      <c r="F50" s="348"/>
      <c r="G50" s="335"/>
      <c r="H50" s="250" t="s">
        <v>83</v>
      </c>
      <c r="I50" s="319" t="s">
        <v>917</v>
      </c>
      <c r="J50" s="346">
        <v>33</v>
      </c>
      <c r="K50" s="347">
        <v>232</v>
      </c>
      <c r="L50" s="348"/>
      <c r="N50" s="327"/>
      <c r="O50" s="263" t="s">
        <v>35</v>
      </c>
      <c r="P50" s="321" t="s">
        <v>845</v>
      </c>
      <c r="Q50" s="346" t="s">
        <v>152</v>
      </c>
      <c r="R50" s="347" t="s">
        <v>152</v>
      </c>
      <c r="S50" s="348"/>
      <c r="T50" s="335"/>
      <c r="U50" s="250" t="s">
        <v>83</v>
      </c>
      <c r="V50" s="319" t="s">
        <v>917</v>
      </c>
      <c r="W50" s="346">
        <v>27</v>
      </c>
      <c r="X50" s="347">
        <v>216</v>
      </c>
      <c r="Y50" s="250"/>
      <c r="Z50" s="250"/>
      <c r="AA50" s="256"/>
      <c r="AB50" s="312"/>
      <c r="AC50" s="313"/>
      <c r="AD50" s="311"/>
      <c r="AE50" s="250"/>
      <c r="AF50" s="250"/>
      <c r="AG50" s="256"/>
      <c r="AH50" s="312"/>
      <c r="AI50" s="313"/>
      <c r="AJ50" s="311"/>
      <c r="AK50" s="106"/>
    </row>
    <row r="51" spans="1:37" ht="13.5" customHeight="1">
      <c r="A51" s="327"/>
      <c r="B51" s="263" t="s">
        <v>36</v>
      </c>
      <c r="C51" s="321" t="s">
        <v>846</v>
      </c>
      <c r="D51" s="346" t="s">
        <v>388</v>
      </c>
      <c r="E51" s="347" t="s">
        <v>388</v>
      </c>
      <c r="F51" s="348"/>
      <c r="G51" s="335" t="s">
        <v>951</v>
      </c>
      <c r="H51" s="250"/>
      <c r="I51" s="338" t="s">
        <v>936</v>
      </c>
      <c r="J51" s="252">
        <v>221</v>
      </c>
      <c r="K51" s="253">
        <v>4119</v>
      </c>
      <c r="L51" s="253"/>
      <c r="N51" s="327"/>
      <c r="O51" s="263" t="s">
        <v>36</v>
      </c>
      <c r="P51" s="321" t="s">
        <v>846</v>
      </c>
      <c r="Q51" s="346" t="s">
        <v>152</v>
      </c>
      <c r="R51" s="347" t="s">
        <v>152</v>
      </c>
      <c r="S51" s="348"/>
      <c r="T51" s="335" t="s">
        <v>951</v>
      </c>
      <c r="U51" s="250"/>
      <c r="V51" s="338" t="s">
        <v>936</v>
      </c>
      <c r="W51" s="252">
        <v>250</v>
      </c>
      <c r="X51" s="253">
        <v>4321</v>
      </c>
      <c r="Y51" s="250"/>
      <c r="Z51" s="250"/>
      <c r="AA51" s="256"/>
      <c r="AB51" s="312"/>
      <c r="AC51" s="313"/>
      <c r="AD51" s="311"/>
      <c r="AE51" s="264"/>
      <c r="AF51" s="250"/>
      <c r="AG51" s="251"/>
      <c r="AH51" s="308"/>
      <c r="AI51" s="309"/>
      <c r="AJ51" s="309"/>
      <c r="AK51" s="106"/>
    </row>
    <row r="52" spans="1:37" ht="13.5" customHeight="1">
      <c r="A52" s="327"/>
      <c r="B52" s="263" t="s">
        <v>37</v>
      </c>
      <c r="C52" s="321" t="s">
        <v>847</v>
      </c>
      <c r="D52" s="346">
        <v>3</v>
      </c>
      <c r="E52" s="347">
        <v>13</v>
      </c>
      <c r="F52" s="348"/>
      <c r="G52" s="335"/>
      <c r="H52" s="250" t="s">
        <v>84</v>
      </c>
      <c r="I52" s="319" t="s">
        <v>918</v>
      </c>
      <c r="J52" s="346">
        <v>109</v>
      </c>
      <c r="K52" s="347">
        <v>1862</v>
      </c>
      <c r="L52" s="347"/>
      <c r="N52" s="327"/>
      <c r="O52" s="263" t="s">
        <v>37</v>
      </c>
      <c r="P52" s="321" t="s">
        <v>847</v>
      </c>
      <c r="Q52" s="346">
        <v>3</v>
      </c>
      <c r="R52" s="347">
        <v>30</v>
      </c>
      <c r="S52" s="348"/>
      <c r="T52" s="335"/>
      <c r="U52" s="250" t="s">
        <v>84</v>
      </c>
      <c r="V52" s="319" t="s">
        <v>918</v>
      </c>
      <c r="W52" s="346">
        <v>106</v>
      </c>
      <c r="X52" s="347">
        <v>1936</v>
      </c>
      <c r="Y52" s="250"/>
      <c r="Z52" s="250"/>
      <c r="AA52" s="256"/>
      <c r="AB52" s="312"/>
      <c r="AC52" s="313"/>
      <c r="AD52" s="311"/>
      <c r="AE52" s="250"/>
      <c r="AF52" s="250"/>
      <c r="AG52" s="256"/>
      <c r="AH52" s="312"/>
      <c r="AI52" s="313"/>
      <c r="AJ52" s="313"/>
      <c r="AK52" s="106"/>
    </row>
    <row r="53" spans="1:37" ht="13.5" customHeight="1">
      <c r="A53" s="327"/>
      <c r="C53" s="321" t="s">
        <v>848</v>
      </c>
      <c r="D53" s="257" t="s">
        <v>388</v>
      </c>
      <c r="E53" s="258" t="s">
        <v>388</v>
      </c>
      <c r="F53" s="258"/>
      <c r="G53" s="335"/>
      <c r="H53" s="250" t="s">
        <v>85</v>
      </c>
      <c r="I53" s="319" t="s">
        <v>919</v>
      </c>
      <c r="J53" s="346">
        <v>2</v>
      </c>
      <c r="K53" s="347">
        <v>60</v>
      </c>
      <c r="L53" s="347"/>
      <c r="N53" s="327"/>
      <c r="P53" s="321" t="s">
        <v>848</v>
      </c>
      <c r="Q53" s="257" t="s">
        <v>152</v>
      </c>
      <c r="R53" s="258" t="s">
        <v>152</v>
      </c>
      <c r="S53" s="258"/>
      <c r="T53" s="335"/>
      <c r="U53" s="250" t="s">
        <v>85</v>
      </c>
      <c r="V53" s="319" t="s">
        <v>919</v>
      </c>
      <c r="W53" s="346">
        <v>1</v>
      </c>
      <c r="X53" s="347">
        <v>2</v>
      </c>
      <c r="Y53" s="250"/>
      <c r="Z53" s="250"/>
      <c r="AA53" s="256"/>
      <c r="AB53" s="310"/>
      <c r="AC53" s="311"/>
      <c r="AD53" s="311"/>
      <c r="AE53" s="250"/>
      <c r="AF53" s="250"/>
      <c r="AG53" s="256"/>
      <c r="AH53" s="312"/>
      <c r="AI53" s="313"/>
      <c r="AJ53" s="313"/>
      <c r="AK53" s="106"/>
    </row>
    <row r="54" spans="1:37" ht="13.5" customHeight="1">
      <c r="A54" s="325" t="s">
        <v>942</v>
      </c>
      <c r="C54" s="339" t="s">
        <v>849</v>
      </c>
      <c r="D54" s="252">
        <v>4</v>
      </c>
      <c r="E54" s="253">
        <v>12</v>
      </c>
      <c r="F54" s="262"/>
      <c r="G54" s="335"/>
      <c r="H54" s="250" t="s">
        <v>86</v>
      </c>
      <c r="I54" s="319" t="s">
        <v>920</v>
      </c>
      <c r="J54" s="346">
        <v>110</v>
      </c>
      <c r="K54" s="347">
        <v>2197</v>
      </c>
      <c r="L54" s="347"/>
      <c r="N54" s="325" t="s">
        <v>942</v>
      </c>
      <c r="P54" s="339" t="s">
        <v>849</v>
      </c>
      <c r="Q54" s="252">
        <v>6</v>
      </c>
      <c r="R54" s="253">
        <v>13</v>
      </c>
      <c r="S54" s="262"/>
      <c r="T54" s="335"/>
      <c r="U54" s="250" t="s">
        <v>86</v>
      </c>
      <c r="V54" s="319" t="s">
        <v>920</v>
      </c>
      <c r="W54" s="346">
        <v>143</v>
      </c>
      <c r="X54" s="347">
        <v>2383</v>
      </c>
      <c r="Y54" s="250"/>
      <c r="Z54" s="250"/>
      <c r="AA54" s="256"/>
      <c r="AB54" s="312"/>
      <c r="AC54" s="313"/>
      <c r="AD54" s="311"/>
      <c r="AE54" s="250"/>
      <c r="AF54" s="250"/>
      <c r="AG54" s="256"/>
      <c r="AH54" s="312"/>
      <c r="AI54" s="313"/>
      <c r="AJ54" s="313"/>
      <c r="AK54" s="106"/>
    </row>
    <row r="55" spans="1:37" ht="13.5" customHeight="1">
      <c r="A55" s="326"/>
      <c r="B55" s="263" t="s">
        <v>38</v>
      </c>
      <c r="C55" s="320" t="s">
        <v>850</v>
      </c>
      <c r="D55" s="346" t="s">
        <v>1012</v>
      </c>
      <c r="E55" s="347" t="s">
        <v>1012</v>
      </c>
      <c r="F55" s="347"/>
      <c r="G55" s="335"/>
      <c r="I55" s="319" t="s">
        <v>921</v>
      </c>
      <c r="J55" s="259" t="s">
        <v>388</v>
      </c>
      <c r="K55" s="260" t="s">
        <v>388</v>
      </c>
      <c r="L55" s="260"/>
      <c r="N55" s="326"/>
      <c r="O55" s="263" t="s">
        <v>38</v>
      </c>
      <c r="P55" s="320" t="s">
        <v>850</v>
      </c>
      <c r="Q55" s="346">
        <v>1</v>
      </c>
      <c r="R55" s="347" t="s">
        <v>152</v>
      </c>
      <c r="S55" s="347"/>
      <c r="T55" s="335"/>
      <c r="V55" s="319" t="s">
        <v>921</v>
      </c>
      <c r="W55" s="259" t="s">
        <v>152</v>
      </c>
      <c r="X55" s="260" t="s">
        <v>152</v>
      </c>
      <c r="Y55" s="264"/>
      <c r="Z55" s="250"/>
      <c r="AA55" s="251"/>
      <c r="AB55" s="308"/>
      <c r="AC55" s="309"/>
      <c r="AD55" s="309"/>
      <c r="AE55" s="250"/>
      <c r="AF55" s="250"/>
      <c r="AG55" s="256"/>
      <c r="AH55" s="312"/>
      <c r="AI55" s="313"/>
      <c r="AJ55" s="313"/>
      <c r="AK55" s="106"/>
    </row>
    <row r="56" spans="1:37" ht="13.5" customHeight="1">
      <c r="A56" s="327"/>
      <c r="B56" s="263" t="s">
        <v>39</v>
      </c>
      <c r="C56" s="321" t="s">
        <v>851</v>
      </c>
      <c r="D56" s="346">
        <v>1</v>
      </c>
      <c r="E56" s="347">
        <v>7</v>
      </c>
      <c r="F56" s="348"/>
      <c r="G56" s="335" t="s">
        <v>952</v>
      </c>
      <c r="I56" s="338" t="s">
        <v>922</v>
      </c>
      <c r="J56" s="252">
        <v>38</v>
      </c>
      <c r="K56" s="253">
        <v>397</v>
      </c>
      <c r="L56" s="253"/>
      <c r="N56" s="327"/>
      <c r="O56" s="263" t="s">
        <v>39</v>
      </c>
      <c r="P56" s="321" t="s">
        <v>851</v>
      </c>
      <c r="Q56" s="346">
        <v>1</v>
      </c>
      <c r="R56" s="347">
        <v>5</v>
      </c>
      <c r="S56" s="348"/>
      <c r="T56" s="335" t="s">
        <v>952</v>
      </c>
      <c r="V56" s="338" t="s">
        <v>922</v>
      </c>
      <c r="W56" s="252">
        <v>33</v>
      </c>
      <c r="X56" s="253">
        <v>353</v>
      </c>
      <c r="Y56" s="250"/>
      <c r="Z56" s="250"/>
      <c r="AA56" s="256"/>
      <c r="AB56" s="312"/>
      <c r="AC56" s="313"/>
      <c r="AD56" s="311"/>
      <c r="AE56" s="250"/>
      <c r="AF56" s="250"/>
      <c r="AG56" s="256"/>
      <c r="AH56" s="312"/>
      <c r="AI56" s="313"/>
      <c r="AJ56" s="313"/>
      <c r="AK56" s="106"/>
    </row>
    <row r="57" spans="1:37" ht="13.5" customHeight="1">
      <c r="A57" s="327"/>
      <c r="B57" s="263" t="s">
        <v>40</v>
      </c>
      <c r="C57" s="321" t="s">
        <v>852</v>
      </c>
      <c r="D57" s="346" t="s">
        <v>1012</v>
      </c>
      <c r="E57" s="347" t="s">
        <v>152</v>
      </c>
      <c r="F57" s="348"/>
      <c r="G57" s="335"/>
      <c r="H57" s="250" t="s">
        <v>87</v>
      </c>
      <c r="I57" s="319" t="s">
        <v>923</v>
      </c>
      <c r="J57" s="346">
        <v>31</v>
      </c>
      <c r="K57" s="347">
        <v>333</v>
      </c>
      <c r="L57" s="348"/>
      <c r="N57" s="327"/>
      <c r="O57" s="263" t="s">
        <v>40</v>
      </c>
      <c r="P57" s="321" t="s">
        <v>852</v>
      </c>
      <c r="Q57" s="346">
        <v>1</v>
      </c>
      <c r="R57" s="347">
        <v>4</v>
      </c>
      <c r="S57" s="348"/>
      <c r="T57" s="335"/>
      <c r="U57" s="250" t="s">
        <v>87</v>
      </c>
      <c r="V57" s="319" t="s">
        <v>923</v>
      </c>
      <c r="W57" s="346">
        <v>30</v>
      </c>
      <c r="X57" s="347">
        <v>317</v>
      </c>
      <c r="Y57" s="250"/>
      <c r="Z57" s="250"/>
      <c r="AA57" s="256"/>
      <c r="AB57" s="312"/>
      <c r="AC57" s="313"/>
      <c r="AD57" s="311"/>
      <c r="AE57" s="250"/>
      <c r="AF57" s="250"/>
      <c r="AG57" s="256"/>
      <c r="AH57" s="312"/>
      <c r="AI57" s="313"/>
      <c r="AJ57" s="311"/>
      <c r="AK57" s="106"/>
    </row>
    <row r="58" spans="1:37" ht="13.5" customHeight="1">
      <c r="A58" s="327"/>
      <c r="B58" s="263" t="s">
        <v>41</v>
      </c>
      <c r="C58" s="321" t="s">
        <v>853</v>
      </c>
      <c r="D58" s="346" t="s">
        <v>388</v>
      </c>
      <c r="E58" s="347" t="s">
        <v>388</v>
      </c>
      <c r="F58" s="347"/>
      <c r="G58" s="335"/>
      <c r="H58" s="250" t="s">
        <v>88</v>
      </c>
      <c r="I58" s="319" t="s">
        <v>924</v>
      </c>
      <c r="J58" s="346">
        <v>7</v>
      </c>
      <c r="K58" s="347">
        <v>64</v>
      </c>
      <c r="L58" s="348"/>
      <c r="N58" s="327"/>
      <c r="O58" s="263" t="s">
        <v>41</v>
      </c>
      <c r="P58" s="321" t="s">
        <v>853</v>
      </c>
      <c r="Q58" s="346">
        <v>1</v>
      </c>
      <c r="R58" s="347">
        <v>2</v>
      </c>
      <c r="S58" s="347"/>
      <c r="T58" s="335"/>
      <c r="U58" s="250" t="s">
        <v>88</v>
      </c>
      <c r="V58" s="319" t="s">
        <v>924</v>
      </c>
      <c r="W58" s="346">
        <v>3</v>
      </c>
      <c r="X58" s="347">
        <v>36</v>
      </c>
      <c r="Y58" s="250"/>
      <c r="Z58" s="250"/>
      <c r="AA58" s="256"/>
      <c r="AB58" s="312"/>
      <c r="AC58" s="313"/>
      <c r="AD58" s="313"/>
      <c r="AE58" s="250"/>
      <c r="AF58" s="250"/>
      <c r="AG58" s="256"/>
      <c r="AH58" s="312"/>
      <c r="AI58" s="313"/>
      <c r="AJ58" s="311"/>
      <c r="AK58" s="106"/>
    </row>
    <row r="59" spans="1:37" ht="13.5" customHeight="1">
      <c r="A59" s="327"/>
      <c r="B59" s="263" t="s">
        <v>42</v>
      </c>
      <c r="C59" s="321" t="s">
        <v>854</v>
      </c>
      <c r="D59" s="349">
        <v>3</v>
      </c>
      <c r="E59" s="348">
        <v>5</v>
      </c>
      <c r="F59" s="348"/>
      <c r="G59" s="335" t="s">
        <v>953</v>
      </c>
      <c r="I59" s="338" t="s">
        <v>925</v>
      </c>
      <c r="J59" s="252">
        <v>281</v>
      </c>
      <c r="K59" s="253">
        <v>1291</v>
      </c>
      <c r="L59" s="262"/>
      <c r="N59" s="327"/>
      <c r="O59" s="263" t="s">
        <v>42</v>
      </c>
      <c r="P59" s="321" t="s">
        <v>854</v>
      </c>
      <c r="Q59" s="349">
        <v>2</v>
      </c>
      <c r="R59" s="348">
        <v>2</v>
      </c>
      <c r="S59" s="348"/>
      <c r="T59" s="335" t="s">
        <v>953</v>
      </c>
      <c r="V59" s="338" t="s">
        <v>925</v>
      </c>
      <c r="W59" s="252">
        <v>291</v>
      </c>
      <c r="X59" s="253">
        <v>1683</v>
      </c>
      <c r="Y59" s="250"/>
      <c r="Z59" s="250"/>
      <c r="AA59" s="256"/>
      <c r="AB59" s="310"/>
      <c r="AC59" s="311"/>
      <c r="AD59" s="311"/>
      <c r="AE59" s="250"/>
      <c r="AF59" s="250"/>
      <c r="AG59" s="256"/>
      <c r="AH59" s="312"/>
      <c r="AI59" s="313"/>
      <c r="AJ59" s="311"/>
      <c r="AK59" s="106"/>
    </row>
    <row r="60" spans="1:37" ht="13.5" customHeight="1">
      <c r="A60" s="327"/>
      <c r="C60" s="321" t="s">
        <v>855</v>
      </c>
      <c r="D60" s="257" t="s">
        <v>388</v>
      </c>
      <c r="E60" s="258" t="s">
        <v>388</v>
      </c>
      <c r="F60" s="258"/>
      <c r="G60" s="335"/>
      <c r="H60" s="250" t="s">
        <v>89</v>
      </c>
      <c r="I60" s="319" t="s">
        <v>926</v>
      </c>
      <c r="J60" s="346">
        <v>15</v>
      </c>
      <c r="K60" s="347">
        <v>131</v>
      </c>
      <c r="L60" s="348"/>
      <c r="N60" s="327"/>
      <c r="P60" s="321" t="s">
        <v>855</v>
      </c>
      <c r="Q60" s="257" t="s">
        <v>152</v>
      </c>
      <c r="R60" s="258" t="s">
        <v>152</v>
      </c>
      <c r="S60" s="258"/>
      <c r="T60" s="335"/>
      <c r="U60" s="250" t="s">
        <v>89</v>
      </c>
      <c r="V60" s="319" t="s">
        <v>926</v>
      </c>
      <c r="W60" s="346">
        <v>17</v>
      </c>
      <c r="X60" s="347">
        <v>152</v>
      </c>
      <c r="Y60" s="250"/>
      <c r="Z60" s="250"/>
      <c r="AA60" s="256"/>
      <c r="AB60" s="310"/>
      <c r="AC60" s="311"/>
      <c r="AD60" s="311"/>
      <c r="AE60" s="264"/>
      <c r="AF60" s="264"/>
      <c r="AG60" s="251"/>
      <c r="AH60" s="308"/>
      <c r="AI60" s="309"/>
      <c r="AJ60" s="314"/>
      <c r="AK60" s="106"/>
    </row>
    <row r="61" spans="1:37" ht="13.5" customHeight="1">
      <c r="A61" s="327"/>
      <c r="C61" s="321" t="s">
        <v>856</v>
      </c>
      <c r="D61" s="259" t="s">
        <v>388</v>
      </c>
      <c r="E61" s="260" t="s">
        <v>388</v>
      </c>
      <c r="F61" s="258"/>
      <c r="G61" s="335"/>
      <c r="H61" s="250" t="s">
        <v>90</v>
      </c>
      <c r="I61" s="319" t="s">
        <v>927</v>
      </c>
      <c r="J61" s="346">
        <v>55</v>
      </c>
      <c r="K61" s="347">
        <v>97</v>
      </c>
      <c r="L61" s="348"/>
      <c r="N61" s="327"/>
      <c r="P61" s="321" t="s">
        <v>856</v>
      </c>
      <c r="Q61" s="259" t="s">
        <v>152</v>
      </c>
      <c r="R61" s="260" t="s">
        <v>152</v>
      </c>
      <c r="S61" s="258"/>
      <c r="T61" s="335"/>
      <c r="U61" s="250" t="s">
        <v>90</v>
      </c>
      <c r="V61" s="319" t="s">
        <v>927</v>
      </c>
      <c r="W61" s="346">
        <v>43</v>
      </c>
      <c r="X61" s="347">
        <v>133</v>
      </c>
      <c r="Y61" s="250"/>
      <c r="Z61" s="250"/>
      <c r="AA61" s="256"/>
      <c r="AB61" s="312"/>
      <c r="AC61" s="313"/>
      <c r="AD61" s="311"/>
      <c r="AE61" s="250"/>
      <c r="AF61" s="250"/>
      <c r="AG61" s="256"/>
      <c r="AH61" s="312"/>
      <c r="AI61" s="313"/>
      <c r="AJ61" s="311"/>
      <c r="AK61" s="106"/>
    </row>
    <row r="62" spans="1:37" ht="13.5" customHeight="1">
      <c r="A62" s="325" t="s">
        <v>943</v>
      </c>
      <c r="C62" s="341" t="s">
        <v>858</v>
      </c>
      <c r="D62" s="317">
        <v>43</v>
      </c>
      <c r="E62" s="317">
        <v>647</v>
      </c>
      <c r="F62" s="332"/>
      <c r="G62" s="335"/>
      <c r="H62" s="250" t="s">
        <v>91</v>
      </c>
      <c r="I62" s="319" t="s">
        <v>928</v>
      </c>
      <c r="J62" s="108">
        <v>10</v>
      </c>
      <c r="K62" s="108">
        <v>27</v>
      </c>
      <c r="L62" s="108"/>
      <c r="N62" s="325" t="s">
        <v>943</v>
      </c>
      <c r="P62" s="341" t="s">
        <v>858</v>
      </c>
      <c r="Q62" s="317">
        <v>38</v>
      </c>
      <c r="R62" s="317">
        <v>603</v>
      </c>
      <c r="S62" s="332"/>
      <c r="T62" s="335"/>
      <c r="U62" s="250" t="s">
        <v>91</v>
      </c>
      <c r="V62" s="319" t="s">
        <v>928</v>
      </c>
      <c r="W62" s="108">
        <v>8</v>
      </c>
      <c r="X62" s="108">
        <v>23</v>
      </c>
      <c r="Y62" s="106"/>
      <c r="Z62" s="106"/>
      <c r="AA62" s="106"/>
      <c r="AB62" s="106"/>
      <c r="AC62" s="106"/>
      <c r="AD62" s="106"/>
      <c r="AE62" s="106"/>
      <c r="AF62" s="106"/>
      <c r="AG62" s="106"/>
      <c r="AH62" s="106"/>
      <c r="AI62" s="106"/>
      <c r="AJ62" s="106"/>
      <c r="AK62" s="106"/>
    </row>
    <row r="63" spans="1:37" ht="13.5" customHeight="1">
      <c r="A63" s="326"/>
      <c r="B63" s="263" t="s">
        <v>43</v>
      </c>
      <c r="C63" s="322" t="s">
        <v>866</v>
      </c>
      <c r="D63" s="259" t="s">
        <v>388</v>
      </c>
      <c r="E63" s="259" t="s">
        <v>388</v>
      </c>
      <c r="F63" s="107"/>
      <c r="G63" s="335"/>
      <c r="H63" s="250" t="s">
        <v>92</v>
      </c>
      <c r="I63" s="319" t="s">
        <v>929</v>
      </c>
      <c r="J63" s="108">
        <v>6</v>
      </c>
      <c r="K63" s="108">
        <v>316</v>
      </c>
      <c r="L63" s="108"/>
      <c r="N63" s="326"/>
      <c r="O63" s="263" t="s">
        <v>43</v>
      </c>
      <c r="P63" s="322" t="s">
        <v>866</v>
      </c>
      <c r="Q63" s="259" t="s">
        <v>152</v>
      </c>
      <c r="R63" s="259" t="s">
        <v>152</v>
      </c>
      <c r="S63" s="107"/>
      <c r="T63" s="335"/>
      <c r="U63" s="250" t="s">
        <v>92</v>
      </c>
      <c r="V63" s="319" t="s">
        <v>929</v>
      </c>
      <c r="W63" s="108">
        <v>8</v>
      </c>
      <c r="X63" s="108">
        <v>678</v>
      </c>
      <c r="Y63" s="106"/>
      <c r="Z63" s="106"/>
      <c r="AA63" s="106"/>
      <c r="AB63" s="106"/>
      <c r="AC63" s="106"/>
      <c r="AD63" s="106"/>
      <c r="AE63" s="106"/>
      <c r="AF63" s="106"/>
      <c r="AG63" s="106"/>
      <c r="AH63" s="106"/>
      <c r="AI63" s="106"/>
      <c r="AJ63" s="106"/>
      <c r="AK63" s="106"/>
    </row>
    <row r="64" spans="1:29" ht="13.5" customHeight="1">
      <c r="A64" s="329"/>
      <c r="B64" s="263" t="s">
        <v>44</v>
      </c>
      <c r="C64" s="323" t="s">
        <v>859</v>
      </c>
      <c r="D64" s="350">
        <v>6</v>
      </c>
      <c r="E64" s="301">
        <v>136</v>
      </c>
      <c r="F64" s="351"/>
      <c r="G64" s="335"/>
      <c r="H64" s="250" t="s">
        <v>93</v>
      </c>
      <c r="I64" s="319" t="s">
        <v>930</v>
      </c>
      <c r="J64" s="107">
        <v>16</v>
      </c>
      <c r="K64" s="107">
        <v>172</v>
      </c>
      <c r="L64" s="107"/>
      <c r="M64" s="107"/>
      <c r="N64" s="329"/>
      <c r="O64" s="263" t="s">
        <v>44</v>
      </c>
      <c r="P64" s="323" t="s">
        <v>859</v>
      </c>
      <c r="Q64" s="350">
        <v>6</v>
      </c>
      <c r="R64" s="301">
        <v>97</v>
      </c>
      <c r="S64" s="351"/>
      <c r="T64" s="335"/>
      <c r="U64" s="250" t="s">
        <v>93</v>
      </c>
      <c r="V64" s="319" t="s">
        <v>930</v>
      </c>
      <c r="W64" s="107">
        <v>24</v>
      </c>
      <c r="X64" s="107">
        <v>273</v>
      </c>
      <c r="Y64" s="107"/>
      <c r="Z64" s="107"/>
      <c r="AA64" s="107"/>
      <c r="AB64" s="107"/>
      <c r="AC64" s="107"/>
    </row>
    <row r="65" spans="1:29" ht="13.5" customHeight="1">
      <c r="A65" s="329"/>
      <c r="B65" s="263" t="s">
        <v>45</v>
      </c>
      <c r="C65" s="323" t="s">
        <v>860</v>
      </c>
      <c r="D65" s="350">
        <v>24</v>
      </c>
      <c r="E65" s="301">
        <v>420</v>
      </c>
      <c r="F65" s="351"/>
      <c r="G65" s="335"/>
      <c r="H65" s="250" t="s">
        <v>94</v>
      </c>
      <c r="I65" s="319" t="s">
        <v>931</v>
      </c>
      <c r="J65" s="107">
        <v>27</v>
      </c>
      <c r="K65" s="107">
        <v>152</v>
      </c>
      <c r="L65" s="107"/>
      <c r="M65" s="107"/>
      <c r="N65" s="329"/>
      <c r="O65" s="263" t="s">
        <v>45</v>
      </c>
      <c r="P65" s="323" t="s">
        <v>860</v>
      </c>
      <c r="Q65" s="350">
        <v>23</v>
      </c>
      <c r="R65" s="301">
        <v>438</v>
      </c>
      <c r="S65" s="351"/>
      <c r="T65" s="335"/>
      <c r="U65" s="250" t="s">
        <v>94</v>
      </c>
      <c r="V65" s="319" t="s">
        <v>931</v>
      </c>
      <c r="W65" s="107">
        <v>33</v>
      </c>
      <c r="X65" s="107">
        <v>132</v>
      </c>
      <c r="Y65" s="107"/>
      <c r="Z65" s="107"/>
      <c r="AA65" s="107"/>
      <c r="AB65" s="107"/>
      <c r="AC65" s="107"/>
    </row>
    <row r="66" spans="1:24" ht="13.5" customHeight="1">
      <c r="A66" s="330"/>
      <c r="B66" s="263" t="s">
        <v>46</v>
      </c>
      <c r="C66" s="324" t="s">
        <v>862</v>
      </c>
      <c r="D66" s="352" t="s">
        <v>388</v>
      </c>
      <c r="E66" s="352" t="s">
        <v>388</v>
      </c>
      <c r="F66" s="353"/>
      <c r="G66" s="335"/>
      <c r="H66" s="250" t="s">
        <v>95</v>
      </c>
      <c r="I66" s="319" t="s">
        <v>932</v>
      </c>
      <c r="J66" s="497">
        <v>149</v>
      </c>
      <c r="K66" s="497">
        <v>285</v>
      </c>
      <c r="L66" s="246"/>
      <c r="N66" s="330"/>
      <c r="O66" s="263" t="s">
        <v>46</v>
      </c>
      <c r="P66" s="324" t="s">
        <v>862</v>
      </c>
      <c r="Q66" s="352" t="s">
        <v>388</v>
      </c>
      <c r="R66" s="352" t="s">
        <v>388</v>
      </c>
      <c r="S66" s="353"/>
      <c r="T66" s="335"/>
      <c r="U66" s="250" t="s">
        <v>95</v>
      </c>
      <c r="V66" s="319" t="s">
        <v>932</v>
      </c>
      <c r="W66" s="497">
        <v>156</v>
      </c>
      <c r="X66" s="497">
        <v>285</v>
      </c>
    </row>
    <row r="67" spans="1:24" ht="13.5" customHeight="1">
      <c r="A67" s="326"/>
      <c r="B67" s="263" t="s">
        <v>47</v>
      </c>
      <c r="C67" s="322" t="s">
        <v>861</v>
      </c>
      <c r="D67" s="108" t="s">
        <v>388</v>
      </c>
      <c r="E67" s="108" t="s">
        <v>388</v>
      </c>
      <c r="F67" s="351"/>
      <c r="G67" s="335"/>
      <c r="H67" s="250" t="s">
        <v>96</v>
      </c>
      <c r="I67" s="319" t="s">
        <v>933</v>
      </c>
      <c r="J67" s="108">
        <v>3</v>
      </c>
      <c r="K67" s="108">
        <v>11</v>
      </c>
      <c r="L67" s="246"/>
      <c r="N67" s="326"/>
      <c r="O67" s="263" t="s">
        <v>47</v>
      </c>
      <c r="P67" s="322" t="s">
        <v>861</v>
      </c>
      <c r="Q67" s="108" t="s">
        <v>388</v>
      </c>
      <c r="R67" s="108" t="s">
        <v>388</v>
      </c>
      <c r="S67" s="351"/>
      <c r="T67" s="335"/>
      <c r="U67" s="250" t="s">
        <v>96</v>
      </c>
      <c r="V67" s="319" t="s">
        <v>933</v>
      </c>
      <c r="W67" s="108">
        <v>2</v>
      </c>
      <c r="X67" s="108">
        <v>7</v>
      </c>
    </row>
    <row r="68" spans="1:24" ht="13.5" customHeight="1">
      <c r="A68" s="326"/>
      <c r="B68" s="263" t="s">
        <v>48</v>
      </c>
      <c r="C68" s="322" t="s">
        <v>863</v>
      </c>
      <c r="D68" s="108">
        <v>1</v>
      </c>
      <c r="E68" s="108">
        <v>2</v>
      </c>
      <c r="F68" s="351"/>
      <c r="G68" s="335"/>
      <c r="I68" s="319" t="s">
        <v>934</v>
      </c>
      <c r="J68" s="318" t="s">
        <v>1012</v>
      </c>
      <c r="K68" s="318" t="s">
        <v>1012</v>
      </c>
      <c r="L68" s="272"/>
      <c r="N68" s="326"/>
      <c r="O68" s="263" t="s">
        <v>48</v>
      </c>
      <c r="P68" s="322" t="s">
        <v>863</v>
      </c>
      <c r="Q68" s="108">
        <v>1</v>
      </c>
      <c r="R68" s="108">
        <v>4</v>
      </c>
      <c r="S68" s="351"/>
      <c r="T68" s="335"/>
      <c r="V68" s="319" t="s">
        <v>934</v>
      </c>
      <c r="W68" s="257" t="s">
        <v>152</v>
      </c>
      <c r="X68" s="258" t="s">
        <v>152</v>
      </c>
    </row>
    <row r="69" spans="1:24" ht="13.5" customHeight="1">
      <c r="A69" s="326"/>
      <c r="B69" s="263" t="s">
        <v>49</v>
      </c>
      <c r="C69" s="322" t="s">
        <v>864</v>
      </c>
      <c r="D69" s="18">
        <v>12</v>
      </c>
      <c r="E69" s="18">
        <v>89</v>
      </c>
      <c r="F69" s="351"/>
      <c r="G69" s="335"/>
      <c r="I69" s="319" t="s">
        <v>935</v>
      </c>
      <c r="J69" s="318" t="s">
        <v>1012</v>
      </c>
      <c r="K69" s="318" t="s">
        <v>152</v>
      </c>
      <c r="L69" s="272"/>
      <c r="N69" s="326"/>
      <c r="O69" s="263" t="s">
        <v>49</v>
      </c>
      <c r="P69" s="322" t="s">
        <v>864</v>
      </c>
      <c r="Q69" s="18">
        <v>8</v>
      </c>
      <c r="R69" s="18">
        <v>64</v>
      </c>
      <c r="S69" s="351"/>
      <c r="T69" s="335"/>
      <c r="V69" s="319" t="s">
        <v>935</v>
      </c>
      <c r="W69" s="259" t="s">
        <v>152</v>
      </c>
      <c r="X69" s="260" t="s">
        <v>152</v>
      </c>
    </row>
    <row r="70" spans="1:22" ht="13.5" customHeight="1">
      <c r="A70" s="326"/>
      <c r="B70" s="263" t="s">
        <v>50</v>
      </c>
      <c r="C70" s="322" t="s">
        <v>865</v>
      </c>
      <c r="D70" s="108" t="s">
        <v>388</v>
      </c>
      <c r="E70" s="108" t="s">
        <v>388</v>
      </c>
      <c r="F70" s="351"/>
      <c r="G70" s="335"/>
      <c r="I70" s="319"/>
      <c r="L70" s="272"/>
      <c r="N70" s="326"/>
      <c r="O70" s="263" t="s">
        <v>50</v>
      </c>
      <c r="P70" s="322" t="s">
        <v>865</v>
      </c>
      <c r="Q70" s="108" t="s">
        <v>152</v>
      </c>
      <c r="R70" s="108" t="s">
        <v>152</v>
      </c>
      <c r="S70" s="351"/>
      <c r="T70" s="335"/>
      <c r="V70" s="319"/>
    </row>
    <row r="71" spans="3:22" ht="13.5" customHeight="1" thickBot="1">
      <c r="C71" s="322" t="s">
        <v>870</v>
      </c>
      <c r="D71" s="108" t="s">
        <v>388</v>
      </c>
      <c r="E71" s="318" t="s">
        <v>388</v>
      </c>
      <c r="F71" s="333"/>
      <c r="G71" s="337"/>
      <c r="I71" s="319"/>
      <c r="L71" s="105"/>
      <c r="P71" s="322" t="s">
        <v>870</v>
      </c>
      <c r="Q71" s="108" t="s">
        <v>152</v>
      </c>
      <c r="R71" s="318" t="s">
        <v>152</v>
      </c>
      <c r="S71" s="333"/>
      <c r="T71" s="337"/>
      <c r="V71" s="319"/>
    </row>
    <row r="72" spans="1:24" ht="13.5" customHeight="1">
      <c r="A72" s="265"/>
      <c r="B72" s="265"/>
      <c r="C72" s="266"/>
      <c r="D72" s="267"/>
      <c r="E72" s="268"/>
      <c r="F72" s="269"/>
      <c r="G72" s="243"/>
      <c r="H72" s="243"/>
      <c r="I72" s="244"/>
      <c r="J72" s="270"/>
      <c r="K72" s="540" t="s">
        <v>798</v>
      </c>
      <c r="L72" s="271" t="s">
        <v>798</v>
      </c>
      <c r="N72" s="265"/>
      <c r="O72" s="265"/>
      <c r="P72" s="266"/>
      <c r="Q72" s="267"/>
      <c r="R72" s="268"/>
      <c r="S72" s="269"/>
      <c r="T72" s="243"/>
      <c r="U72" s="243"/>
      <c r="V72" s="244"/>
      <c r="W72" s="270"/>
      <c r="X72" s="540" t="s">
        <v>798</v>
      </c>
    </row>
    <row r="73" spans="1:19" ht="13.5" customHeight="1">
      <c r="A73" s="626" t="s">
        <v>98</v>
      </c>
      <c r="B73" s="626"/>
      <c r="C73" s="626"/>
      <c r="D73" s="626"/>
      <c r="E73" s="626"/>
      <c r="F73" s="626"/>
      <c r="G73" s="626"/>
      <c r="H73" s="626"/>
      <c r="I73" s="626"/>
      <c r="J73" s="626"/>
      <c r="K73" s="626"/>
      <c r="L73" s="626"/>
      <c r="S73" s="105"/>
    </row>
    <row r="74" ht="12.75">
      <c r="L74" s="272"/>
    </row>
    <row r="75" spans="6:19" ht="12.75">
      <c r="F75" s="105"/>
      <c r="L75" s="105"/>
      <c r="S75" s="105"/>
    </row>
    <row r="76" spans="6:19" ht="12.75">
      <c r="F76" s="105"/>
      <c r="L76" s="105"/>
      <c r="S76" s="105"/>
    </row>
    <row r="77" ht="12.75">
      <c r="L77" s="272"/>
    </row>
    <row r="78" ht="12.75">
      <c r="L78" s="272"/>
    </row>
    <row r="79" ht="12.75">
      <c r="L79" s="272"/>
    </row>
    <row r="80" ht="12.75">
      <c r="L80" s="272"/>
    </row>
    <row r="81" ht="12.75">
      <c r="L81" s="272"/>
    </row>
    <row r="82" ht="12.75">
      <c r="L82" s="272"/>
    </row>
    <row r="83" ht="12.75">
      <c r="L83" s="272"/>
    </row>
    <row r="84" ht="12.75">
      <c r="L84" s="272"/>
    </row>
    <row r="85" ht="12.75">
      <c r="L85" s="272"/>
    </row>
    <row r="86" ht="12.75">
      <c r="L86" s="272"/>
    </row>
    <row r="87" ht="12.75">
      <c r="L87" s="272"/>
    </row>
    <row r="88" ht="12.75">
      <c r="L88" s="272"/>
    </row>
    <row r="89" ht="12.75">
      <c r="L89" s="272"/>
    </row>
    <row r="90" ht="12.75">
      <c r="L90" s="272"/>
    </row>
    <row r="91" ht="12.75">
      <c r="L91" s="272"/>
    </row>
    <row r="92" ht="12.75">
      <c r="L92" s="272"/>
    </row>
    <row r="93" ht="12.75">
      <c r="L93" s="272"/>
    </row>
    <row r="94" ht="12.75">
      <c r="L94" s="272"/>
    </row>
    <row r="95" ht="12.75">
      <c r="L95" s="272"/>
    </row>
    <row r="96" ht="12.75">
      <c r="L96" s="272"/>
    </row>
    <row r="97" ht="12.75">
      <c r="L97" s="272"/>
    </row>
    <row r="98" ht="12.75">
      <c r="L98" s="272"/>
    </row>
    <row r="99" ht="12.75">
      <c r="L99" s="272"/>
    </row>
    <row r="100" ht="12.75">
      <c r="L100" s="272"/>
    </row>
    <row r="101" ht="12.75">
      <c r="L101" s="272"/>
    </row>
  </sheetData>
  <sheetProtection/>
  <mergeCells count="19">
    <mergeCell ref="R2:R3"/>
    <mergeCell ref="T2:V3"/>
    <mergeCell ref="W2:W3"/>
    <mergeCell ref="X2:X3"/>
    <mergeCell ref="J2:J3"/>
    <mergeCell ref="K2:K3"/>
    <mergeCell ref="A73:L73"/>
    <mergeCell ref="A4:B4"/>
    <mergeCell ref="A6:B6"/>
    <mergeCell ref="A2:C3"/>
    <mergeCell ref="D2:D3"/>
    <mergeCell ref="Q2:Q3"/>
    <mergeCell ref="E2:E3"/>
    <mergeCell ref="G2:I3"/>
    <mergeCell ref="A14:B14"/>
    <mergeCell ref="N4:O4"/>
    <mergeCell ref="N6:O6"/>
    <mergeCell ref="N14:O14"/>
    <mergeCell ref="N2:P3"/>
  </mergeCells>
  <printOptions horizontalCentered="1" verticalCentered="1"/>
  <pageMargins left="0.984251968503937" right="0.5905511811023623" top="0.5905511811023623" bottom="0.1968503937007874" header="0" footer="0"/>
  <pageSetup fitToHeight="1" fitToWidth="1" horizontalDpi="1200" verticalDpi="1200" orientation="portrait" paperSize="9" scale="84" r:id="rId1"/>
  <ignoredErrors>
    <ignoredError sqref="A8:B70 H5:H6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J111"/>
  <sheetViews>
    <sheetView zoomScalePageLayoutView="0" workbookViewId="0" topLeftCell="A1">
      <selection activeCell="X9" sqref="X9"/>
    </sheetView>
  </sheetViews>
  <sheetFormatPr defaultColWidth="4.125" defaultRowHeight="12.75" customHeight="1"/>
  <cols>
    <col min="1" max="1" width="4.75390625" style="105" customWidth="1"/>
    <col min="2" max="2" width="5.125" style="105" customWidth="1"/>
    <col min="3" max="3" width="6.625" style="105" customWidth="1"/>
    <col min="4" max="4" width="7.25390625" style="105" customWidth="1"/>
    <col min="5" max="5" width="8.25390625" style="105" customWidth="1"/>
    <col min="6" max="20" width="4.125" style="105" customWidth="1"/>
    <col min="21" max="16384" width="4.125" style="105" customWidth="1"/>
  </cols>
  <sheetData>
    <row r="1" spans="1:15" ht="15" customHeight="1">
      <c r="A1" s="727" t="s">
        <v>660</v>
      </c>
      <c r="B1" s="727"/>
      <c r="C1" s="727"/>
      <c r="D1" s="727"/>
      <c r="E1" s="727"/>
      <c r="F1" s="727"/>
      <c r="G1" s="727"/>
      <c r="H1" s="727"/>
      <c r="I1" s="718" t="s">
        <v>1019</v>
      </c>
      <c r="J1" s="719"/>
      <c r="K1" s="719"/>
      <c r="L1" s="719"/>
      <c r="M1" s="719"/>
      <c r="N1" s="719"/>
      <c r="O1" s="719"/>
    </row>
    <row r="2" spans="1:19" ht="13.5" customHeight="1" thickBot="1">
      <c r="A2" s="728"/>
      <c r="B2" s="728"/>
      <c r="C2" s="728"/>
      <c r="D2" s="728"/>
      <c r="E2" s="728"/>
      <c r="F2" s="728"/>
      <c r="G2" s="728"/>
      <c r="H2" s="728"/>
      <c r="I2" s="720"/>
      <c r="J2" s="720"/>
      <c r="K2" s="720"/>
      <c r="L2" s="720"/>
      <c r="M2" s="720"/>
      <c r="N2" s="720"/>
      <c r="O2" s="720"/>
      <c r="P2" s="117"/>
      <c r="Q2" s="117"/>
      <c r="R2" s="117"/>
      <c r="S2" s="117"/>
    </row>
    <row r="3" spans="1:20" ht="12.75" customHeight="1" thickTop="1">
      <c r="A3" s="689" t="s">
        <v>214</v>
      </c>
      <c r="B3" s="689"/>
      <c r="C3" s="689"/>
      <c r="D3" s="690"/>
      <c r="E3" s="687" t="s">
        <v>391</v>
      </c>
      <c r="F3" s="687"/>
      <c r="G3" s="687" t="s">
        <v>685</v>
      </c>
      <c r="H3" s="687"/>
      <c r="I3" s="687"/>
      <c r="J3" s="687" t="s">
        <v>686</v>
      </c>
      <c r="K3" s="687"/>
      <c r="L3" s="687"/>
      <c r="M3" s="687"/>
      <c r="N3" s="687"/>
      <c r="O3" s="725"/>
      <c r="P3" s="297"/>
      <c r="Q3" s="297"/>
      <c r="R3" s="297"/>
      <c r="S3" s="297"/>
      <c r="T3" s="297"/>
    </row>
    <row r="4" spans="1:15" ht="12.75" customHeight="1">
      <c r="A4" s="697" t="s">
        <v>485</v>
      </c>
      <c r="B4" s="697"/>
      <c r="C4" s="697"/>
      <c r="D4" s="698"/>
      <c r="E4" s="688"/>
      <c r="F4" s="688"/>
      <c r="G4" s="688"/>
      <c r="H4" s="688"/>
      <c r="I4" s="688"/>
      <c r="J4" s="688"/>
      <c r="K4" s="688"/>
      <c r="L4" s="688"/>
      <c r="M4" s="688"/>
      <c r="N4" s="688"/>
      <c r="O4" s="726"/>
    </row>
    <row r="5" spans="1:15" ht="14.25" customHeight="1" hidden="1">
      <c r="A5" s="681" t="s">
        <v>381</v>
      </c>
      <c r="B5" s="700"/>
      <c r="C5" s="700"/>
      <c r="D5" s="700"/>
      <c r="E5" s="708">
        <v>1114</v>
      </c>
      <c r="F5" s="708"/>
      <c r="G5" s="708">
        <v>4817</v>
      </c>
      <c r="H5" s="708"/>
      <c r="I5" s="708"/>
      <c r="J5" s="708">
        <v>81119</v>
      </c>
      <c r="K5" s="708"/>
      <c r="L5" s="708"/>
      <c r="M5" s="708"/>
      <c r="N5" s="708"/>
      <c r="O5" s="682"/>
    </row>
    <row r="6" spans="1:15" ht="14.25" customHeight="1">
      <c r="A6" s="681" t="s">
        <v>492</v>
      </c>
      <c r="B6" s="700"/>
      <c r="C6" s="700"/>
      <c r="D6" s="700"/>
      <c r="E6" s="708">
        <v>982</v>
      </c>
      <c r="F6" s="708"/>
      <c r="G6" s="708">
        <v>4750</v>
      </c>
      <c r="H6" s="708"/>
      <c r="I6" s="708"/>
      <c r="J6" s="708">
        <v>90673</v>
      </c>
      <c r="K6" s="708"/>
      <c r="L6" s="708"/>
      <c r="M6" s="708"/>
      <c r="N6" s="708"/>
      <c r="O6" s="682"/>
    </row>
    <row r="7" spans="1:15" ht="14.25" customHeight="1">
      <c r="A7" s="681" t="s">
        <v>390</v>
      </c>
      <c r="B7" s="700"/>
      <c r="C7" s="700"/>
      <c r="D7" s="700"/>
      <c r="E7" s="708">
        <v>942</v>
      </c>
      <c r="F7" s="708"/>
      <c r="G7" s="708">
        <v>4326</v>
      </c>
      <c r="H7" s="708"/>
      <c r="I7" s="708"/>
      <c r="J7" s="708">
        <v>77665</v>
      </c>
      <c r="K7" s="708"/>
      <c r="L7" s="708"/>
      <c r="M7" s="708"/>
      <c r="N7" s="708"/>
      <c r="O7" s="682"/>
    </row>
    <row r="8" spans="1:15" ht="14.25" customHeight="1">
      <c r="A8" s="681" t="s">
        <v>647</v>
      </c>
      <c r="B8" s="700"/>
      <c r="C8" s="700"/>
      <c r="D8" s="700"/>
      <c r="E8" s="708">
        <v>834</v>
      </c>
      <c r="F8" s="708"/>
      <c r="G8" s="708">
        <v>4094</v>
      </c>
      <c r="H8" s="708"/>
      <c r="I8" s="708"/>
      <c r="J8" s="708">
        <v>73290</v>
      </c>
      <c r="K8" s="708"/>
      <c r="L8" s="708"/>
      <c r="M8" s="708"/>
      <c r="N8" s="708"/>
      <c r="O8" s="682"/>
    </row>
    <row r="9" spans="1:15" ht="14.25" customHeight="1">
      <c r="A9" s="695" t="s">
        <v>794</v>
      </c>
      <c r="B9" s="696"/>
      <c r="C9" s="696"/>
      <c r="D9" s="696"/>
      <c r="E9" s="709">
        <v>589</v>
      </c>
      <c r="F9" s="709"/>
      <c r="G9" s="709">
        <v>3110</v>
      </c>
      <c r="H9" s="709"/>
      <c r="I9" s="709"/>
      <c r="J9" s="709">
        <v>60870</v>
      </c>
      <c r="K9" s="709"/>
      <c r="L9" s="709"/>
      <c r="M9" s="709"/>
      <c r="N9" s="709"/>
      <c r="O9" s="710"/>
    </row>
    <row r="10" spans="1:15" ht="14.25" customHeight="1">
      <c r="A10" s="681" t="s">
        <v>1002</v>
      </c>
      <c r="B10" s="700"/>
      <c r="C10" s="700"/>
      <c r="D10" s="700"/>
      <c r="E10" s="708">
        <v>558</v>
      </c>
      <c r="F10" s="708"/>
      <c r="G10" s="708">
        <v>3124</v>
      </c>
      <c r="H10" s="708"/>
      <c r="I10" s="708"/>
      <c r="J10" s="708">
        <v>68171</v>
      </c>
      <c r="K10" s="708"/>
      <c r="L10" s="708"/>
      <c r="M10" s="708"/>
      <c r="N10" s="708"/>
      <c r="O10" s="682"/>
    </row>
    <row r="11" spans="1:15" ht="14.25" customHeight="1">
      <c r="A11" s="664" t="s">
        <v>1039</v>
      </c>
      <c r="B11" s="721"/>
      <c r="C11" s="721"/>
      <c r="D11" s="721"/>
      <c r="E11" s="722">
        <v>556</v>
      </c>
      <c r="F11" s="722"/>
      <c r="G11" s="722">
        <v>3307</v>
      </c>
      <c r="H11" s="722"/>
      <c r="I11" s="722"/>
      <c r="J11" s="722">
        <v>74610</v>
      </c>
      <c r="K11" s="722"/>
      <c r="L11" s="722"/>
      <c r="M11" s="722"/>
      <c r="N11" s="722"/>
      <c r="O11" s="665"/>
    </row>
    <row r="12" spans="1:15" ht="14.25" customHeight="1" thickBot="1">
      <c r="A12" s="712" t="s">
        <v>1152</v>
      </c>
      <c r="B12" s="713"/>
      <c r="C12" s="713"/>
      <c r="D12" s="713"/>
      <c r="E12" s="717">
        <v>521</v>
      </c>
      <c r="F12" s="717"/>
      <c r="G12" s="717">
        <v>2921</v>
      </c>
      <c r="H12" s="717"/>
      <c r="I12" s="717"/>
      <c r="J12" s="717">
        <v>63403</v>
      </c>
      <c r="K12" s="717"/>
      <c r="L12" s="717"/>
      <c r="M12" s="717"/>
      <c r="N12" s="717"/>
      <c r="O12" s="714"/>
    </row>
    <row r="13" spans="1:15" ht="13.5" customHeight="1">
      <c r="A13" s="635" t="s">
        <v>1035</v>
      </c>
      <c r="B13" s="636"/>
      <c r="C13" s="636"/>
      <c r="D13" s="636"/>
      <c r="E13" s="636"/>
      <c r="F13" s="636"/>
      <c r="G13" s="636"/>
      <c r="H13" s="636"/>
      <c r="I13" s="636"/>
      <c r="J13" s="530"/>
      <c r="K13" s="530" t="s">
        <v>1153</v>
      </c>
      <c r="M13" s="524"/>
      <c r="N13" s="524"/>
      <c r="O13" s="524"/>
    </row>
    <row r="14" spans="1:15" ht="13.5" customHeight="1">
      <c r="A14" s="723"/>
      <c r="B14" s="724"/>
      <c r="C14" s="724"/>
      <c r="D14" s="724"/>
      <c r="E14" s="724"/>
      <c r="F14" s="724"/>
      <c r="G14" s="724"/>
      <c r="H14" s="724"/>
      <c r="I14" s="724"/>
      <c r="J14" s="586"/>
      <c r="K14" s="587" t="s">
        <v>1154</v>
      </c>
      <c r="M14" s="542"/>
      <c r="N14" s="542"/>
      <c r="O14" s="542"/>
    </row>
    <row r="15" spans="1:15" ht="12.75">
      <c r="A15" s="637"/>
      <c r="B15" s="637"/>
      <c r="C15" s="637"/>
      <c r="D15" s="637"/>
      <c r="E15" s="637"/>
      <c r="F15" s="637"/>
      <c r="G15" s="637"/>
      <c r="H15" s="637"/>
      <c r="I15" s="637"/>
      <c r="J15" s="543"/>
      <c r="K15" s="543" t="s">
        <v>1067</v>
      </c>
      <c r="M15" s="542"/>
      <c r="N15" s="542"/>
      <c r="O15" s="542"/>
    </row>
    <row r="16" spans="1:36" ht="13.5" customHeight="1">
      <c r="A16" s="637"/>
      <c r="B16" s="637"/>
      <c r="C16" s="637"/>
      <c r="D16" s="637"/>
      <c r="E16" s="637"/>
      <c r="F16" s="637"/>
      <c r="G16" s="637"/>
      <c r="H16" s="637"/>
      <c r="I16" s="637"/>
      <c r="J16" s="531"/>
      <c r="K16" s="531" t="s">
        <v>1038</v>
      </c>
      <c r="M16" s="525"/>
      <c r="N16" s="525"/>
      <c r="O16" s="525"/>
      <c r="U16" s="298"/>
      <c r="V16" s="298"/>
      <c r="W16" s="298"/>
      <c r="X16" s="298"/>
      <c r="Y16" s="298"/>
      <c r="Z16" s="298"/>
      <c r="AA16" s="298"/>
      <c r="AB16" s="298"/>
      <c r="AC16" s="298"/>
      <c r="AD16" s="298"/>
      <c r="AE16" s="298"/>
      <c r="AF16" s="298"/>
      <c r="AG16" s="298"/>
      <c r="AH16" s="298"/>
      <c r="AI16" s="298"/>
      <c r="AJ16" s="298"/>
    </row>
    <row r="17" spans="1:36" ht="15" customHeight="1">
      <c r="A17" s="701" t="s">
        <v>654</v>
      </c>
      <c r="B17" s="701"/>
      <c r="C17" s="701"/>
      <c r="D17" s="701"/>
      <c r="E17" s="701"/>
      <c r="F17" s="701"/>
      <c r="G17" s="701"/>
      <c r="H17" s="701"/>
      <c r="I17" s="718" t="s">
        <v>1019</v>
      </c>
      <c r="J17" s="719"/>
      <c r="K17" s="719"/>
      <c r="L17" s="719"/>
      <c r="M17" s="719"/>
      <c r="N17" s="719"/>
      <c r="O17" s="719"/>
      <c r="U17" s="299"/>
      <c r="V17" s="299"/>
      <c r="W17" s="299"/>
      <c r="X17" s="299"/>
      <c r="Y17" s="299"/>
      <c r="Z17" s="299"/>
      <c r="AA17" s="299"/>
      <c r="AB17" s="299"/>
      <c r="AC17" s="301"/>
      <c r="AD17" s="301"/>
      <c r="AE17" s="301"/>
      <c r="AF17" s="301"/>
      <c r="AG17" s="301"/>
      <c r="AH17" s="301"/>
      <c r="AI17" s="301"/>
      <c r="AJ17" s="301"/>
    </row>
    <row r="18" spans="1:36" ht="13.5" customHeight="1" thickBot="1">
      <c r="A18" s="702"/>
      <c r="B18" s="702"/>
      <c r="C18" s="702"/>
      <c r="D18" s="702"/>
      <c r="E18" s="702"/>
      <c r="F18" s="702"/>
      <c r="G18" s="702"/>
      <c r="H18" s="702"/>
      <c r="I18" s="720"/>
      <c r="J18" s="720"/>
      <c r="K18" s="720"/>
      <c r="L18" s="720"/>
      <c r="M18" s="720"/>
      <c r="N18" s="720"/>
      <c r="O18" s="720"/>
      <c r="P18" s="117"/>
      <c r="Q18" s="117"/>
      <c r="R18" s="117"/>
      <c r="S18" s="117"/>
      <c r="U18" s="300"/>
      <c r="V18" s="300"/>
      <c r="W18" s="300"/>
      <c r="X18" s="300"/>
      <c r="Y18" s="300"/>
      <c r="Z18" s="300"/>
      <c r="AA18" s="300"/>
      <c r="AB18" s="300"/>
      <c r="AC18" s="300"/>
      <c r="AD18" s="300"/>
      <c r="AE18" s="300"/>
      <c r="AF18" s="300"/>
      <c r="AG18" s="300"/>
      <c r="AH18" s="300"/>
      <c r="AI18" s="300"/>
      <c r="AJ18" s="300"/>
    </row>
    <row r="19" spans="1:20" ht="12.75" customHeight="1" thickTop="1">
      <c r="A19" s="689" t="s">
        <v>214</v>
      </c>
      <c r="B19" s="689"/>
      <c r="C19" s="689"/>
      <c r="D19" s="690"/>
      <c r="E19" s="691" t="s">
        <v>391</v>
      </c>
      <c r="F19" s="692"/>
      <c r="G19" s="691" t="s">
        <v>685</v>
      </c>
      <c r="H19" s="692"/>
      <c r="I19" s="692"/>
      <c r="J19" s="691" t="s">
        <v>686</v>
      </c>
      <c r="K19" s="692"/>
      <c r="L19" s="692"/>
      <c r="M19" s="692"/>
      <c r="N19" s="692"/>
      <c r="O19" s="692"/>
      <c r="P19" s="297"/>
      <c r="Q19" s="297"/>
      <c r="R19" s="297"/>
      <c r="S19" s="297"/>
      <c r="T19" s="297"/>
    </row>
    <row r="20" spans="1:20" ht="12.75" customHeight="1">
      <c r="A20" s="697" t="s">
        <v>485</v>
      </c>
      <c r="B20" s="697"/>
      <c r="C20" s="697"/>
      <c r="D20" s="698"/>
      <c r="E20" s="693"/>
      <c r="F20" s="694"/>
      <c r="G20" s="693"/>
      <c r="H20" s="694"/>
      <c r="I20" s="694"/>
      <c r="J20" s="693"/>
      <c r="K20" s="694"/>
      <c r="L20" s="694"/>
      <c r="M20" s="694"/>
      <c r="N20" s="694"/>
      <c r="O20" s="694"/>
      <c r="P20" s="357"/>
      <c r="Q20" s="298"/>
      <c r="R20" s="298"/>
      <c r="S20" s="298"/>
      <c r="T20" s="298"/>
    </row>
    <row r="21" spans="1:20" ht="14.25" customHeight="1" hidden="1">
      <c r="A21" s="681" t="s">
        <v>381</v>
      </c>
      <c r="B21" s="700"/>
      <c r="C21" s="700"/>
      <c r="D21" s="700"/>
      <c r="E21" s="708">
        <v>122</v>
      </c>
      <c r="F21" s="708"/>
      <c r="G21" s="703">
        <v>700</v>
      </c>
      <c r="H21" s="703"/>
      <c r="I21" s="703"/>
      <c r="J21" s="703">
        <v>19885</v>
      </c>
      <c r="K21" s="703"/>
      <c r="L21" s="703"/>
      <c r="M21" s="703"/>
      <c r="N21" s="703"/>
      <c r="O21" s="684"/>
      <c r="P21" s="125"/>
      <c r="Q21" s="301"/>
      <c r="R21" s="301"/>
      <c r="S21" s="301"/>
      <c r="T21" s="301"/>
    </row>
    <row r="22" spans="1:20" ht="14.25" customHeight="1">
      <c r="A22" s="681" t="s">
        <v>492</v>
      </c>
      <c r="B22" s="700"/>
      <c r="C22" s="700"/>
      <c r="D22" s="700"/>
      <c r="E22" s="708">
        <v>106</v>
      </c>
      <c r="F22" s="708"/>
      <c r="G22" s="703">
        <v>661</v>
      </c>
      <c r="H22" s="703"/>
      <c r="I22" s="703"/>
      <c r="J22" s="703">
        <v>35014</v>
      </c>
      <c r="K22" s="703"/>
      <c r="L22" s="703"/>
      <c r="M22" s="703"/>
      <c r="N22" s="703"/>
      <c r="O22" s="684"/>
      <c r="P22" s="356"/>
      <c r="Q22" s="356"/>
      <c r="R22" s="356"/>
      <c r="S22" s="356"/>
      <c r="T22" s="356"/>
    </row>
    <row r="23" spans="1:20" ht="14.25" customHeight="1">
      <c r="A23" s="681" t="s">
        <v>390</v>
      </c>
      <c r="B23" s="700"/>
      <c r="C23" s="700"/>
      <c r="D23" s="700"/>
      <c r="E23" s="708">
        <v>115</v>
      </c>
      <c r="F23" s="708"/>
      <c r="G23" s="703">
        <v>642</v>
      </c>
      <c r="H23" s="703"/>
      <c r="I23" s="703"/>
      <c r="J23" s="703">
        <v>22922</v>
      </c>
      <c r="K23" s="703"/>
      <c r="L23" s="703"/>
      <c r="M23" s="703"/>
      <c r="N23" s="703"/>
      <c r="O23" s="684"/>
      <c r="P23" s="107"/>
      <c r="Q23" s="107"/>
      <c r="R23" s="107"/>
      <c r="S23" s="107"/>
      <c r="T23" s="107"/>
    </row>
    <row r="24" spans="1:20" ht="14.25" customHeight="1">
      <c r="A24" s="681" t="s">
        <v>647</v>
      </c>
      <c r="B24" s="700"/>
      <c r="C24" s="700"/>
      <c r="D24" s="700"/>
      <c r="E24" s="708">
        <v>102</v>
      </c>
      <c r="F24" s="708"/>
      <c r="G24" s="703">
        <v>568</v>
      </c>
      <c r="H24" s="703"/>
      <c r="I24" s="703"/>
      <c r="J24" s="703">
        <v>18102</v>
      </c>
      <c r="K24" s="703"/>
      <c r="L24" s="703"/>
      <c r="M24" s="703"/>
      <c r="N24" s="703"/>
      <c r="O24" s="684"/>
      <c r="P24" s="107"/>
      <c r="Q24" s="107"/>
      <c r="R24" s="107"/>
      <c r="S24" s="107"/>
      <c r="T24" s="107"/>
    </row>
    <row r="25" spans="1:20" ht="14.25" customHeight="1">
      <c r="A25" s="695" t="s">
        <v>794</v>
      </c>
      <c r="B25" s="696"/>
      <c r="C25" s="696"/>
      <c r="D25" s="696"/>
      <c r="E25" s="709">
        <v>87</v>
      </c>
      <c r="F25" s="709"/>
      <c r="G25" s="706">
        <v>460</v>
      </c>
      <c r="H25" s="706"/>
      <c r="I25" s="706"/>
      <c r="J25" s="706">
        <v>16781</v>
      </c>
      <c r="K25" s="706"/>
      <c r="L25" s="706"/>
      <c r="M25" s="706"/>
      <c r="N25" s="706"/>
      <c r="O25" s="707"/>
      <c r="P25" s="107"/>
      <c r="Q25" s="107"/>
      <c r="R25" s="107"/>
      <c r="S25" s="107"/>
      <c r="T25" s="107"/>
    </row>
    <row r="26" spans="1:20" ht="14.25" customHeight="1">
      <c r="A26" s="680" t="s">
        <v>1002</v>
      </c>
      <c r="B26" s="680"/>
      <c r="C26" s="680"/>
      <c r="D26" s="681"/>
      <c r="E26" s="682">
        <v>103</v>
      </c>
      <c r="F26" s="683"/>
      <c r="G26" s="684">
        <v>511</v>
      </c>
      <c r="H26" s="685"/>
      <c r="I26" s="686"/>
      <c r="J26" s="684">
        <v>16507</v>
      </c>
      <c r="K26" s="685"/>
      <c r="L26" s="685"/>
      <c r="M26" s="685"/>
      <c r="N26" s="685"/>
      <c r="O26" s="685"/>
      <c r="P26" s="107"/>
      <c r="Q26" s="107"/>
      <c r="R26" s="107"/>
      <c r="S26" s="107"/>
      <c r="T26" s="107"/>
    </row>
    <row r="27" spans="1:20" ht="14.25" customHeight="1">
      <c r="A27" s="663" t="s">
        <v>1039</v>
      </c>
      <c r="B27" s="663"/>
      <c r="C27" s="663"/>
      <c r="D27" s="664"/>
      <c r="E27" s="665">
        <v>93</v>
      </c>
      <c r="F27" s="666"/>
      <c r="G27" s="667">
        <v>495</v>
      </c>
      <c r="H27" s="668"/>
      <c r="I27" s="669"/>
      <c r="J27" s="667">
        <v>20273</v>
      </c>
      <c r="K27" s="668"/>
      <c r="L27" s="668"/>
      <c r="M27" s="668"/>
      <c r="N27" s="668"/>
      <c r="O27" s="668"/>
      <c r="P27" s="107"/>
      <c r="Q27" s="107"/>
      <c r="R27" s="107"/>
      <c r="S27" s="107"/>
      <c r="T27" s="107"/>
    </row>
    <row r="28" spans="1:20" ht="14.25" customHeight="1" thickBot="1">
      <c r="A28" s="712" t="s">
        <v>1152</v>
      </c>
      <c r="B28" s="713"/>
      <c r="C28" s="713"/>
      <c r="D28" s="713"/>
      <c r="E28" s="714">
        <v>82</v>
      </c>
      <c r="F28" s="715"/>
      <c r="G28" s="704">
        <v>483</v>
      </c>
      <c r="H28" s="705"/>
      <c r="I28" s="716"/>
      <c r="J28" s="704">
        <v>17079</v>
      </c>
      <c r="K28" s="705"/>
      <c r="L28" s="705"/>
      <c r="M28" s="705"/>
      <c r="N28" s="705"/>
      <c r="O28" s="705"/>
      <c r="P28" s="107"/>
      <c r="Q28" s="107"/>
      <c r="R28" s="107"/>
      <c r="S28" s="107"/>
      <c r="T28" s="107"/>
    </row>
    <row r="29" spans="1:20" ht="14.25" customHeight="1">
      <c r="A29" s="711" t="s">
        <v>1155</v>
      </c>
      <c r="B29" s="711"/>
      <c r="C29" s="711"/>
      <c r="D29" s="711"/>
      <c r="E29" s="711"/>
      <c r="F29" s="711"/>
      <c r="G29" s="711"/>
      <c r="H29" s="711"/>
      <c r="I29" s="711"/>
      <c r="J29" s="711"/>
      <c r="K29" s="711"/>
      <c r="L29" s="711"/>
      <c r="M29" s="711"/>
      <c r="N29" s="711"/>
      <c r="O29" s="711"/>
      <c r="P29" s="107"/>
      <c r="Q29" s="107"/>
      <c r="R29" s="107"/>
      <c r="S29" s="107"/>
      <c r="T29" s="107"/>
    </row>
    <row r="30" spans="1:20" ht="12.75" customHeight="1">
      <c r="A30" s="18"/>
      <c r="O30" s="108"/>
      <c r="P30" s="108"/>
      <c r="Q30" s="108"/>
      <c r="R30" s="108"/>
      <c r="S30" s="108"/>
      <c r="T30" s="108"/>
    </row>
    <row r="31" spans="1:10" ht="12.75" customHeight="1">
      <c r="A31" s="670" t="s">
        <v>655</v>
      </c>
      <c r="B31" s="670"/>
      <c r="C31" s="670"/>
      <c r="D31" s="670"/>
      <c r="E31" s="670"/>
      <c r="F31" s="670"/>
      <c r="G31" s="670"/>
      <c r="H31" s="500"/>
      <c r="I31" s="500"/>
      <c r="J31" s="500"/>
    </row>
    <row r="32" spans="1:20" ht="16.5" customHeight="1" thickBot="1">
      <c r="A32" s="671"/>
      <c r="B32" s="671"/>
      <c r="C32" s="671"/>
      <c r="D32" s="671"/>
      <c r="E32" s="671"/>
      <c r="F32" s="671"/>
      <c r="G32" s="671"/>
      <c r="H32" s="501"/>
      <c r="I32" s="501"/>
      <c r="J32" s="501"/>
      <c r="K32" s="117"/>
      <c r="L32" s="117"/>
      <c r="N32" s="107" t="s">
        <v>1156</v>
      </c>
      <c r="O32" s="117"/>
      <c r="Q32" s="117"/>
      <c r="R32" s="117"/>
      <c r="S32" s="117"/>
      <c r="T32" s="117"/>
    </row>
    <row r="33" spans="1:18" ht="12.75" customHeight="1">
      <c r="A33" s="391"/>
      <c r="B33" s="392"/>
      <c r="C33" s="392"/>
      <c r="D33" s="392"/>
      <c r="F33" s="511"/>
      <c r="G33" s="575" t="s">
        <v>218</v>
      </c>
      <c r="H33" s="672" t="s">
        <v>391</v>
      </c>
      <c r="I33" s="673"/>
      <c r="J33" s="676" t="s">
        <v>215</v>
      </c>
      <c r="K33" s="676"/>
      <c r="L33" s="678" t="s">
        <v>267</v>
      </c>
      <c r="M33" s="678"/>
      <c r="N33" s="678"/>
      <c r="O33" s="420"/>
      <c r="P33" s="421"/>
      <c r="Q33" s="421"/>
      <c r="R33" s="119"/>
    </row>
    <row r="34" spans="1:18" ht="12.75" customHeight="1">
      <c r="A34" s="393"/>
      <c r="B34" s="394"/>
      <c r="C34" s="394"/>
      <c r="D34" s="395"/>
      <c r="E34" s="395"/>
      <c r="F34" s="395"/>
      <c r="G34" s="396"/>
      <c r="H34" s="674"/>
      <c r="I34" s="675"/>
      <c r="J34" s="677"/>
      <c r="K34" s="677"/>
      <c r="L34" s="679"/>
      <c r="M34" s="679"/>
      <c r="N34" s="679"/>
      <c r="O34" s="420"/>
      <c r="P34" s="421"/>
      <c r="Q34" s="421"/>
      <c r="R34" s="120"/>
    </row>
    <row r="35" spans="1:18" ht="12.75" customHeight="1">
      <c r="A35" s="650" t="s">
        <v>653</v>
      </c>
      <c r="B35" s="651"/>
      <c r="C35" s="651"/>
      <c r="D35" s="651"/>
      <c r="E35" s="651"/>
      <c r="F35" s="651"/>
      <c r="G35" s="652"/>
      <c r="H35" s="653" t="s">
        <v>650</v>
      </c>
      <c r="I35" s="654"/>
      <c r="J35" s="655" t="s">
        <v>651</v>
      </c>
      <c r="K35" s="655"/>
      <c r="L35" s="655" t="s">
        <v>652</v>
      </c>
      <c r="M35" s="655"/>
      <c r="N35" s="655"/>
      <c r="O35" s="422"/>
      <c r="P35" s="423"/>
      <c r="Q35" s="423"/>
      <c r="R35" s="121"/>
    </row>
    <row r="36" spans="1:18" ht="21.75" customHeight="1">
      <c r="A36" s="656" t="s">
        <v>220</v>
      </c>
      <c r="B36" s="657"/>
      <c r="C36" s="657"/>
      <c r="D36" s="657"/>
      <c r="E36" s="657"/>
      <c r="F36" s="657"/>
      <c r="G36" s="658"/>
      <c r="H36" s="659">
        <v>82</v>
      </c>
      <c r="I36" s="660"/>
      <c r="J36" s="661">
        <v>483</v>
      </c>
      <c r="K36" s="661"/>
      <c r="L36" s="659">
        <v>17079</v>
      </c>
      <c r="M36" s="662"/>
      <c r="N36" s="660"/>
      <c r="O36" s="424"/>
      <c r="P36" s="425"/>
      <c r="Q36" s="425"/>
      <c r="R36" s="122"/>
    </row>
    <row r="37" spans="1:18" ht="15" customHeight="1">
      <c r="A37" s="102"/>
      <c r="B37" s="648"/>
      <c r="C37" s="648"/>
      <c r="D37" s="648"/>
      <c r="E37" s="648"/>
      <c r="F37" s="648"/>
      <c r="G37" s="649"/>
      <c r="H37" s="640"/>
      <c r="I37" s="641"/>
      <c r="J37" s="642"/>
      <c r="K37" s="642"/>
      <c r="L37" s="642"/>
      <c r="M37" s="642"/>
      <c r="N37" s="642"/>
      <c r="O37" s="422"/>
      <c r="P37" s="423"/>
      <c r="Q37" s="423"/>
      <c r="R37" s="123"/>
    </row>
    <row r="38" spans="1:18" ht="15" customHeight="1">
      <c r="A38" s="97">
        <v>50</v>
      </c>
      <c r="B38" s="643" t="s">
        <v>221</v>
      </c>
      <c r="C38" s="643"/>
      <c r="D38" s="643"/>
      <c r="E38" s="643"/>
      <c r="F38" s="643"/>
      <c r="G38" s="644"/>
      <c r="H38" s="645">
        <v>1</v>
      </c>
      <c r="I38" s="646"/>
      <c r="J38" s="647">
        <v>5</v>
      </c>
      <c r="K38" s="647"/>
      <c r="L38" s="647" t="s">
        <v>217</v>
      </c>
      <c r="M38" s="647"/>
      <c r="N38" s="647"/>
      <c r="O38" s="424"/>
      <c r="P38" s="425"/>
      <c r="Q38" s="425"/>
      <c r="R38" s="124"/>
    </row>
    <row r="39" spans="1:18" ht="15" customHeight="1">
      <c r="A39" s="102"/>
      <c r="B39" s="638"/>
      <c r="C39" s="638"/>
      <c r="D39" s="638"/>
      <c r="E39" s="638"/>
      <c r="F39" s="638"/>
      <c r="G39" s="639"/>
      <c r="H39" s="640"/>
      <c r="I39" s="641"/>
      <c r="J39" s="642"/>
      <c r="K39" s="642"/>
      <c r="L39" s="642"/>
      <c r="M39" s="642"/>
      <c r="N39" s="642"/>
      <c r="O39" s="422"/>
      <c r="P39" s="423"/>
      <c r="Q39" s="423"/>
      <c r="R39" s="124"/>
    </row>
    <row r="40" spans="1:18" ht="15" customHeight="1">
      <c r="A40" s="97">
        <v>51</v>
      </c>
      <c r="B40" s="643" t="s">
        <v>222</v>
      </c>
      <c r="C40" s="643"/>
      <c r="D40" s="643"/>
      <c r="E40" s="643"/>
      <c r="F40" s="643"/>
      <c r="G40" s="644"/>
      <c r="H40" s="645">
        <v>3</v>
      </c>
      <c r="I40" s="646"/>
      <c r="J40" s="647">
        <v>8</v>
      </c>
      <c r="K40" s="647"/>
      <c r="L40" s="647" t="s">
        <v>217</v>
      </c>
      <c r="M40" s="647"/>
      <c r="N40" s="647"/>
      <c r="O40" s="424"/>
      <c r="P40" s="425"/>
      <c r="Q40" s="425"/>
      <c r="R40" s="125"/>
    </row>
    <row r="41" spans="1:18" ht="15" customHeight="1">
      <c r="A41" s="100">
        <v>511</v>
      </c>
      <c r="B41" s="638" t="s">
        <v>223</v>
      </c>
      <c r="C41" s="638"/>
      <c r="D41" s="638"/>
      <c r="E41" s="638"/>
      <c r="F41" s="638"/>
      <c r="G41" s="639"/>
      <c r="H41" s="640" t="s">
        <v>152</v>
      </c>
      <c r="I41" s="641"/>
      <c r="J41" s="642" t="s">
        <v>152</v>
      </c>
      <c r="K41" s="642"/>
      <c r="L41" s="642" t="s">
        <v>152</v>
      </c>
      <c r="M41" s="642"/>
      <c r="N41" s="642"/>
      <c r="O41" s="424"/>
      <c r="P41" s="425"/>
      <c r="Q41" s="425"/>
      <c r="R41" s="126"/>
    </row>
    <row r="42" spans="1:18" ht="15" customHeight="1">
      <c r="A42" s="100">
        <v>512</v>
      </c>
      <c r="B42" s="638" t="s">
        <v>1016</v>
      </c>
      <c r="C42" s="638"/>
      <c r="D42" s="638"/>
      <c r="E42" s="638"/>
      <c r="F42" s="638"/>
      <c r="G42" s="639"/>
      <c r="H42" s="640">
        <v>2</v>
      </c>
      <c r="I42" s="641"/>
      <c r="J42" s="642">
        <v>4</v>
      </c>
      <c r="K42" s="642"/>
      <c r="L42" s="642" t="s">
        <v>217</v>
      </c>
      <c r="M42" s="642"/>
      <c r="N42" s="642"/>
      <c r="O42" s="422"/>
      <c r="P42" s="423"/>
      <c r="Q42" s="423"/>
      <c r="R42" s="124"/>
    </row>
    <row r="43" spans="1:18" ht="15" customHeight="1">
      <c r="A43" s="100">
        <v>513</v>
      </c>
      <c r="B43" s="638" t="s">
        <v>961</v>
      </c>
      <c r="C43" s="638"/>
      <c r="D43" s="638"/>
      <c r="E43" s="638"/>
      <c r="F43" s="638"/>
      <c r="G43" s="639"/>
      <c r="H43" s="640">
        <v>1</v>
      </c>
      <c r="I43" s="641"/>
      <c r="J43" s="642">
        <v>4</v>
      </c>
      <c r="K43" s="642"/>
      <c r="L43" s="642" t="s">
        <v>217</v>
      </c>
      <c r="M43" s="642"/>
      <c r="N43" s="642"/>
      <c r="O43" s="422"/>
      <c r="P43" s="423"/>
      <c r="Q43" s="423"/>
      <c r="R43" s="124"/>
    </row>
    <row r="44" spans="1:18" ht="15" customHeight="1">
      <c r="A44" s="102"/>
      <c r="B44" s="638"/>
      <c r="C44" s="638"/>
      <c r="D44" s="638"/>
      <c r="E44" s="638"/>
      <c r="F44" s="638"/>
      <c r="G44" s="639"/>
      <c r="H44" s="640"/>
      <c r="I44" s="641"/>
      <c r="J44" s="642"/>
      <c r="K44" s="642"/>
      <c r="L44" s="642"/>
      <c r="M44" s="642"/>
      <c r="N44" s="642"/>
      <c r="O44" s="422"/>
      <c r="P44" s="423"/>
      <c r="Q44" s="423"/>
      <c r="R44" s="124"/>
    </row>
    <row r="45" spans="1:18" ht="15" customHeight="1">
      <c r="A45" s="97">
        <v>52</v>
      </c>
      <c r="B45" s="643" t="s">
        <v>224</v>
      </c>
      <c r="C45" s="643"/>
      <c r="D45" s="643"/>
      <c r="E45" s="643"/>
      <c r="F45" s="643"/>
      <c r="G45" s="644"/>
      <c r="H45" s="645">
        <v>24</v>
      </c>
      <c r="I45" s="646"/>
      <c r="J45" s="647">
        <v>104</v>
      </c>
      <c r="K45" s="647"/>
      <c r="L45" s="647">
        <v>4397</v>
      </c>
      <c r="M45" s="647"/>
      <c r="N45" s="647"/>
      <c r="O45" s="424"/>
      <c r="P45" s="425"/>
      <c r="Q45" s="425"/>
      <c r="R45" s="124"/>
    </row>
    <row r="46" spans="1:18" ht="15" customHeight="1">
      <c r="A46" s="98">
        <v>521</v>
      </c>
      <c r="B46" s="638" t="s">
        <v>225</v>
      </c>
      <c r="C46" s="638"/>
      <c r="D46" s="638"/>
      <c r="E46" s="638"/>
      <c r="F46" s="638"/>
      <c r="G46" s="639"/>
      <c r="H46" s="640">
        <v>15</v>
      </c>
      <c r="I46" s="641"/>
      <c r="J46" s="642">
        <v>60</v>
      </c>
      <c r="K46" s="642"/>
      <c r="L46" s="642">
        <v>1590</v>
      </c>
      <c r="M46" s="642"/>
      <c r="N46" s="642"/>
      <c r="O46" s="422"/>
      <c r="P46" s="423"/>
      <c r="Q46" s="423"/>
      <c r="R46" s="124"/>
    </row>
    <row r="47" spans="1:18" ht="15" customHeight="1">
      <c r="A47" s="98">
        <v>522</v>
      </c>
      <c r="B47" s="638" t="s">
        <v>226</v>
      </c>
      <c r="C47" s="638"/>
      <c r="D47" s="638"/>
      <c r="E47" s="638"/>
      <c r="F47" s="638"/>
      <c r="G47" s="639"/>
      <c r="H47" s="640">
        <v>9</v>
      </c>
      <c r="I47" s="641"/>
      <c r="J47" s="642">
        <v>44</v>
      </c>
      <c r="K47" s="642"/>
      <c r="L47" s="642">
        <v>2807</v>
      </c>
      <c r="M47" s="642"/>
      <c r="N47" s="642"/>
      <c r="O47" s="422"/>
      <c r="P47" s="423"/>
      <c r="Q47" s="423"/>
      <c r="R47" s="124"/>
    </row>
    <row r="48" spans="1:18" ht="15" customHeight="1">
      <c r="A48" s="103"/>
      <c r="B48" s="638"/>
      <c r="C48" s="638"/>
      <c r="D48" s="638"/>
      <c r="E48" s="638"/>
      <c r="F48" s="638"/>
      <c r="G48" s="639"/>
      <c r="H48" s="640"/>
      <c r="I48" s="641"/>
      <c r="J48" s="642"/>
      <c r="K48" s="642"/>
      <c r="L48" s="642"/>
      <c r="M48" s="642"/>
      <c r="N48" s="642"/>
      <c r="O48" s="422"/>
      <c r="P48" s="423"/>
      <c r="Q48" s="423"/>
      <c r="R48" s="125"/>
    </row>
    <row r="49" spans="1:18" ht="15" customHeight="1">
      <c r="A49" s="97">
        <v>53</v>
      </c>
      <c r="B49" s="643" t="s">
        <v>227</v>
      </c>
      <c r="C49" s="643"/>
      <c r="D49" s="643"/>
      <c r="E49" s="643"/>
      <c r="F49" s="643"/>
      <c r="G49" s="644"/>
      <c r="H49" s="645">
        <v>21</v>
      </c>
      <c r="I49" s="646"/>
      <c r="J49" s="647">
        <v>159</v>
      </c>
      <c r="K49" s="647"/>
      <c r="L49" s="647">
        <v>3934</v>
      </c>
      <c r="M49" s="647"/>
      <c r="N49" s="647"/>
      <c r="O49" s="424"/>
      <c r="P49" s="425"/>
      <c r="Q49" s="425"/>
      <c r="R49" s="126"/>
    </row>
    <row r="50" spans="1:18" ht="15" customHeight="1">
      <c r="A50" s="98">
        <v>531</v>
      </c>
      <c r="B50" s="638" t="s">
        <v>228</v>
      </c>
      <c r="C50" s="638"/>
      <c r="D50" s="638"/>
      <c r="E50" s="638"/>
      <c r="F50" s="638"/>
      <c r="G50" s="639"/>
      <c r="H50" s="640">
        <v>10</v>
      </c>
      <c r="I50" s="641"/>
      <c r="J50" s="642">
        <v>48</v>
      </c>
      <c r="K50" s="642"/>
      <c r="L50" s="642">
        <v>1160</v>
      </c>
      <c r="M50" s="642"/>
      <c r="N50" s="642"/>
      <c r="O50" s="422"/>
      <c r="P50" s="423"/>
      <c r="Q50" s="423"/>
      <c r="R50" s="126"/>
    </row>
    <row r="51" spans="1:18" ht="15" customHeight="1">
      <c r="A51" s="98">
        <v>532</v>
      </c>
      <c r="B51" s="638" t="s">
        <v>229</v>
      </c>
      <c r="C51" s="638"/>
      <c r="D51" s="638"/>
      <c r="E51" s="638"/>
      <c r="F51" s="638"/>
      <c r="G51" s="639"/>
      <c r="H51" s="640">
        <v>4</v>
      </c>
      <c r="I51" s="641"/>
      <c r="J51" s="642">
        <v>17</v>
      </c>
      <c r="K51" s="642"/>
      <c r="L51" s="642" t="s">
        <v>217</v>
      </c>
      <c r="M51" s="642"/>
      <c r="N51" s="642"/>
      <c r="O51" s="422"/>
      <c r="P51" s="423"/>
      <c r="Q51" s="423"/>
      <c r="R51" s="126"/>
    </row>
    <row r="52" spans="1:18" ht="15" customHeight="1">
      <c r="A52" s="98">
        <v>533</v>
      </c>
      <c r="B52" s="638" t="s">
        <v>962</v>
      </c>
      <c r="C52" s="638"/>
      <c r="D52" s="638"/>
      <c r="E52" s="638"/>
      <c r="F52" s="638"/>
      <c r="G52" s="639"/>
      <c r="H52" s="640">
        <v>5</v>
      </c>
      <c r="I52" s="641"/>
      <c r="J52" s="642">
        <v>40</v>
      </c>
      <c r="K52" s="642"/>
      <c r="L52" s="642">
        <v>762</v>
      </c>
      <c r="M52" s="642"/>
      <c r="N52" s="642"/>
      <c r="O52" s="422"/>
      <c r="P52" s="423"/>
      <c r="Q52" s="423"/>
      <c r="R52" s="124"/>
    </row>
    <row r="53" spans="1:18" ht="15" customHeight="1">
      <c r="A53" s="98">
        <v>534</v>
      </c>
      <c r="B53" s="638" t="s">
        <v>963</v>
      </c>
      <c r="C53" s="638"/>
      <c r="D53" s="638"/>
      <c r="E53" s="638"/>
      <c r="F53" s="638"/>
      <c r="G53" s="639"/>
      <c r="H53" s="640" t="s">
        <v>152</v>
      </c>
      <c r="I53" s="641"/>
      <c r="J53" s="642" t="s">
        <v>152</v>
      </c>
      <c r="K53" s="642"/>
      <c r="L53" s="642" t="s">
        <v>152</v>
      </c>
      <c r="M53" s="642"/>
      <c r="N53" s="642"/>
      <c r="O53" s="422"/>
      <c r="P53" s="423"/>
      <c r="Q53" s="423"/>
      <c r="R53" s="124"/>
    </row>
    <row r="54" spans="1:18" ht="15" customHeight="1">
      <c r="A54" s="98">
        <v>535</v>
      </c>
      <c r="B54" s="638" t="s">
        <v>964</v>
      </c>
      <c r="C54" s="638"/>
      <c r="D54" s="638"/>
      <c r="E54" s="638"/>
      <c r="F54" s="638"/>
      <c r="G54" s="639"/>
      <c r="H54" s="640" t="s">
        <v>152</v>
      </c>
      <c r="I54" s="641"/>
      <c r="J54" s="642" t="s">
        <v>152</v>
      </c>
      <c r="K54" s="642"/>
      <c r="L54" s="642" t="s">
        <v>152</v>
      </c>
      <c r="M54" s="642"/>
      <c r="N54" s="642"/>
      <c r="O54" s="422"/>
      <c r="P54" s="423"/>
      <c r="Q54" s="423"/>
      <c r="R54" s="124"/>
    </row>
    <row r="55" spans="1:18" ht="15" customHeight="1">
      <c r="A55" s="98">
        <v>536</v>
      </c>
      <c r="B55" s="638" t="s">
        <v>230</v>
      </c>
      <c r="C55" s="638"/>
      <c r="D55" s="638"/>
      <c r="E55" s="638"/>
      <c r="F55" s="638"/>
      <c r="G55" s="639"/>
      <c r="H55" s="640">
        <v>2</v>
      </c>
      <c r="I55" s="641"/>
      <c r="J55" s="642">
        <v>54</v>
      </c>
      <c r="K55" s="642"/>
      <c r="L55" s="642" t="s">
        <v>217</v>
      </c>
      <c r="M55" s="642"/>
      <c r="N55" s="642"/>
      <c r="O55" s="422"/>
      <c r="P55" s="423"/>
      <c r="Q55" s="423"/>
      <c r="R55" s="124"/>
    </row>
    <row r="56" spans="1:18" ht="15" customHeight="1">
      <c r="A56" s="103"/>
      <c r="B56" s="638"/>
      <c r="C56" s="638"/>
      <c r="D56" s="638"/>
      <c r="E56" s="638"/>
      <c r="F56" s="638"/>
      <c r="G56" s="639"/>
      <c r="H56" s="640"/>
      <c r="I56" s="641"/>
      <c r="J56" s="642"/>
      <c r="K56" s="642"/>
      <c r="L56" s="642"/>
      <c r="M56" s="642"/>
      <c r="N56" s="642"/>
      <c r="O56" s="422"/>
      <c r="P56" s="423"/>
      <c r="Q56" s="423"/>
      <c r="R56" s="124"/>
    </row>
    <row r="57" spans="1:18" ht="15" customHeight="1">
      <c r="A57" s="97">
        <v>54</v>
      </c>
      <c r="B57" s="643" t="s">
        <v>231</v>
      </c>
      <c r="C57" s="643"/>
      <c r="D57" s="643"/>
      <c r="E57" s="643"/>
      <c r="F57" s="643"/>
      <c r="G57" s="644"/>
      <c r="H57" s="645">
        <v>17</v>
      </c>
      <c r="I57" s="646"/>
      <c r="J57" s="647">
        <v>120</v>
      </c>
      <c r="K57" s="647"/>
      <c r="L57" s="647">
        <v>5111</v>
      </c>
      <c r="M57" s="647"/>
      <c r="N57" s="647"/>
      <c r="O57" s="424"/>
      <c r="P57" s="425"/>
      <c r="Q57" s="425"/>
      <c r="R57" s="126"/>
    </row>
    <row r="58" spans="1:18" ht="15" customHeight="1">
      <c r="A58" s="98">
        <v>541</v>
      </c>
      <c r="B58" s="638" t="s">
        <v>965</v>
      </c>
      <c r="C58" s="638"/>
      <c r="D58" s="638"/>
      <c r="E58" s="638"/>
      <c r="F58" s="638"/>
      <c r="G58" s="639"/>
      <c r="H58" s="640">
        <v>7</v>
      </c>
      <c r="I58" s="641"/>
      <c r="J58" s="642">
        <v>33</v>
      </c>
      <c r="K58" s="642"/>
      <c r="L58" s="642">
        <v>1949</v>
      </c>
      <c r="M58" s="642"/>
      <c r="N58" s="642"/>
      <c r="O58" s="422"/>
      <c r="P58" s="423"/>
      <c r="Q58" s="423"/>
      <c r="R58" s="124"/>
    </row>
    <row r="59" spans="1:18" ht="15" customHeight="1">
      <c r="A59" s="98">
        <v>542</v>
      </c>
      <c r="B59" s="638" t="s">
        <v>232</v>
      </c>
      <c r="C59" s="638"/>
      <c r="D59" s="638"/>
      <c r="E59" s="638"/>
      <c r="F59" s="638"/>
      <c r="G59" s="639"/>
      <c r="H59" s="640">
        <v>6</v>
      </c>
      <c r="I59" s="641"/>
      <c r="J59" s="642">
        <v>42</v>
      </c>
      <c r="K59" s="642"/>
      <c r="L59" s="642">
        <v>2347</v>
      </c>
      <c r="M59" s="642"/>
      <c r="N59" s="642"/>
      <c r="O59" s="422"/>
      <c r="P59" s="423"/>
      <c r="Q59" s="423"/>
      <c r="R59" s="126"/>
    </row>
    <row r="60" spans="1:18" ht="15" customHeight="1">
      <c r="A60" s="98">
        <v>543</v>
      </c>
      <c r="B60" s="638" t="s">
        <v>233</v>
      </c>
      <c r="C60" s="638"/>
      <c r="D60" s="638"/>
      <c r="E60" s="638"/>
      <c r="F60" s="638"/>
      <c r="G60" s="639"/>
      <c r="H60" s="640">
        <v>3</v>
      </c>
      <c r="I60" s="641"/>
      <c r="J60" s="642">
        <v>18</v>
      </c>
      <c r="K60" s="642"/>
      <c r="L60" s="642" t="s">
        <v>217</v>
      </c>
      <c r="M60" s="642"/>
      <c r="N60" s="642"/>
      <c r="O60" s="422"/>
      <c r="P60" s="423"/>
      <c r="Q60" s="423"/>
      <c r="R60" s="126"/>
    </row>
    <row r="61" spans="1:24" ht="15" customHeight="1">
      <c r="A61" s="98">
        <v>549</v>
      </c>
      <c r="B61" s="638" t="s">
        <v>234</v>
      </c>
      <c r="C61" s="638"/>
      <c r="D61" s="638"/>
      <c r="E61" s="638"/>
      <c r="F61" s="638"/>
      <c r="G61" s="639"/>
      <c r="H61" s="640">
        <v>1</v>
      </c>
      <c r="I61" s="641"/>
      <c r="J61" s="642">
        <v>27</v>
      </c>
      <c r="K61" s="642"/>
      <c r="L61" s="642" t="s">
        <v>217</v>
      </c>
      <c r="M61" s="642"/>
      <c r="N61" s="642"/>
      <c r="O61" s="424"/>
      <c r="P61" s="425"/>
      <c r="Q61" s="425"/>
      <c r="R61" s="126"/>
      <c r="X61" s="106"/>
    </row>
    <row r="62" spans="1:18" ht="15" customHeight="1">
      <c r="A62" s="103"/>
      <c r="B62" s="638"/>
      <c r="C62" s="638"/>
      <c r="D62" s="638"/>
      <c r="E62" s="638"/>
      <c r="F62" s="638"/>
      <c r="G62" s="639"/>
      <c r="H62" s="640"/>
      <c r="I62" s="641"/>
      <c r="J62" s="642"/>
      <c r="K62" s="642"/>
      <c r="L62" s="642"/>
      <c r="M62" s="642"/>
      <c r="N62" s="642"/>
      <c r="O62" s="422"/>
      <c r="P62" s="423"/>
      <c r="Q62" s="423"/>
      <c r="R62" s="124"/>
    </row>
    <row r="63" spans="1:18" ht="15" customHeight="1">
      <c r="A63" s="97">
        <v>55</v>
      </c>
      <c r="B63" s="643" t="s">
        <v>235</v>
      </c>
      <c r="C63" s="643"/>
      <c r="D63" s="643"/>
      <c r="E63" s="643"/>
      <c r="F63" s="643"/>
      <c r="G63" s="644"/>
      <c r="H63" s="645">
        <v>16</v>
      </c>
      <c r="I63" s="646"/>
      <c r="J63" s="647">
        <v>87</v>
      </c>
      <c r="K63" s="647"/>
      <c r="L63" s="647">
        <v>3485</v>
      </c>
      <c r="M63" s="647"/>
      <c r="N63" s="647"/>
      <c r="O63" s="424"/>
      <c r="P63" s="425"/>
      <c r="Q63" s="425"/>
      <c r="R63" s="124"/>
    </row>
    <row r="64" spans="1:18" ht="15" customHeight="1">
      <c r="A64" s="98">
        <v>551</v>
      </c>
      <c r="B64" s="638" t="s">
        <v>656</v>
      </c>
      <c r="C64" s="638"/>
      <c r="D64" s="638"/>
      <c r="E64" s="638"/>
      <c r="F64" s="638"/>
      <c r="G64" s="639"/>
      <c r="H64" s="640">
        <v>2</v>
      </c>
      <c r="I64" s="641"/>
      <c r="J64" s="642">
        <v>14</v>
      </c>
      <c r="K64" s="642"/>
      <c r="L64" s="642" t="s">
        <v>217</v>
      </c>
      <c r="M64" s="642"/>
      <c r="N64" s="642"/>
      <c r="O64" s="422"/>
      <c r="P64" s="423"/>
      <c r="Q64" s="423"/>
      <c r="R64" s="126"/>
    </row>
    <row r="65" spans="1:18" ht="15" customHeight="1">
      <c r="A65" s="98">
        <v>552</v>
      </c>
      <c r="B65" s="638" t="s">
        <v>236</v>
      </c>
      <c r="C65" s="638"/>
      <c r="D65" s="638"/>
      <c r="E65" s="638"/>
      <c r="F65" s="638"/>
      <c r="G65" s="639"/>
      <c r="H65" s="640">
        <v>3</v>
      </c>
      <c r="I65" s="641"/>
      <c r="J65" s="642">
        <v>24</v>
      </c>
      <c r="K65" s="642"/>
      <c r="L65" s="642">
        <v>2787</v>
      </c>
      <c r="M65" s="642"/>
      <c r="N65" s="642"/>
      <c r="O65" s="424"/>
      <c r="P65" s="425"/>
      <c r="Q65" s="425"/>
      <c r="R65" s="124"/>
    </row>
    <row r="66" spans="1:18" ht="15" customHeight="1">
      <c r="A66" s="98">
        <v>553</v>
      </c>
      <c r="B66" s="638" t="s">
        <v>966</v>
      </c>
      <c r="C66" s="638"/>
      <c r="D66" s="638"/>
      <c r="E66" s="638"/>
      <c r="F66" s="638"/>
      <c r="G66" s="639"/>
      <c r="H66" s="640">
        <v>1</v>
      </c>
      <c r="I66" s="641"/>
      <c r="J66" s="642">
        <v>3</v>
      </c>
      <c r="K66" s="642"/>
      <c r="L66" s="642" t="s">
        <v>152</v>
      </c>
      <c r="M66" s="642"/>
      <c r="N66" s="642"/>
      <c r="O66" s="424"/>
      <c r="P66" s="425"/>
      <c r="Q66" s="425"/>
      <c r="R66" s="124"/>
    </row>
    <row r="67" spans="1:18" ht="15" customHeight="1" thickBot="1">
      <c r="A67" s="104">
        <v>559</v>
      </c>
      <c r="B67" s="629" t="s">
        <v>237</v>
      </c>
      <c r="C67" s="629"/>
      <c r="D67" s="629"/>
      <c r="E67" s="629"/>
      <c r="F67" s="629"/>
      <c r="G67" s="630"/>
      <c r="H67" s="631">
        <v>10</v>
      </c>
      <c r="I67" s="632"/>
      <c r="J67" s="633">
        <v>46</v>
      </c>
      <c r="K67" s="633"/>
      <c r="L67" s="633" t="s">
        <v>217</v>
      </c>
      <c r="M67" s="633"/>
      <c r="N67" s="634"/>
      <c r="O67" s="422"/>
      <c r="P67" s="423"/>
      <c r="Q67" s="423"/>
      <c r="R67" s="124"/>
    </row>
    <row r="68" spans="1:20" ht="12.75" customHeight="1">
      <c r="A68" s="635" t="s">
        <v>991</v>
      </c>
      <c r="B68" s="636"/>
      <c r="C68" s="636"/>
      <c r="D68" s="636"/>
      <c r="E68" s="636"/>
      <c r="F68" s="636"/>
      <c r="G68" s="636"/>
      <c r="H68" s="636"/>
      <c r="I68" s="636"/>
      <c r="J68" s="523"/>
      <c r="K68" s="527" t="s">
        <v>1157</v>
      </c>
      <c r="L68" s="527"/>
      <c r="O68" s="117"/>
      <c r="Q68" s="73"/>
      <c r="R68" s="73"/>
      <c r="S68" s="73"/>
      <c r="T68" s="73"/>
    </row>
    <row r="69" spans="1:20" ht="12.75" customHeight="1">
      <c r="A69" s="637"/>
      <c r="B69" s="637"/>
      <c r="C69" s="637"/>
      <c r="D69" s="637"/>
      <c r="E69" s="637"/>
      <c r="F69" s="637"/>
      <c r="G69" s="637"/>
      <c r="H69" s="637"/>
      <c r="I69" s="637"/>
      <c r="J69" s="456"/>
      <c r="K69" s="456"/>
      <c r="O69" s="117"/>
      <c r="P69" s="107"/>
      <c r="Q69" s="73"/>
      <c r="R69" s="73"/>
      <c r="S69" s="73"/>
      <c r="T69" s="73"/>
    </row>
    <row r="70" spans="1:11" ht="12.75" customHeight="1">
      <c r="A70" s="637"/>
      <c r="B70" s="637"/>
      <c r="C70" s="637"/>
      <c r="D70" s="637"/>
      <c r="E70" s="637"/>
      <c r="F70" s="637"/>
      <c r="G70" s="637"/>
      <c r="H70" s="637"/>
      <c r="I70" s="637"/>
      <c r="J70" s="456"/>
      <c r="K70" s="456"/>
    </row>
    <row r="71" spans="1:10" ht="12.75" customHeight="1" hidden="1">
      <c r="A71" s="670" t="s">
        <v>655</v>
      </c>
      <c r="B71" s="670"/>
      <c r="C71" s="670"/>
      <c r="D71" s="670"/>
      <c r="E71" s="670"/>
      <c r="F71" s="670"/>
      <c r="G71" s="670"/>
      <c r="H71" s="500"/>
      <c r="I71" s="500"/>
      <c r="J71" s="500"/>
    </row>
    <row r="72" spans="1:20" ht="16.5" customHeight="1" hidden="1" thickBot="1">
      <c r="A72" s="671"/>
      <c r="B72" s="671"/>
      <c r="C72" s="671"/>
      <c r="D72" s="671"/>
      <c r="E72" s="671"/>
      <c r="F72" s="671"/>
      <c r="G72" s="671"/>
      <c r="H72" s="501"/>
      <c r="I72" s="501"/>
      <c r="J72" s="501"/>
      <c r="K72" s="117"/>
      <c r="L72" s="117"/>
      <c r="N72" s="107" t="s">
        <v>1069</v>
      </c>
      <c r="O72" s="117"/>
      <c r="Q72" s="117"/>
      <c r="R72" s="117"/>
      <c r="S72" s="117"/>
      <c r="T72" s="117"/>
    </row>
    <row r="73" spans="1:18" ht="12.75" customHeight="1" hidden="1">
      <c r="A73" s="391"/>
      <c r="B73" s="392"/>
      <c r="C73" s="392"/>
      <c r="D73" s="392"/>
      <c r="F73" s="511"/>
      <c r="G73" s="510" t="s">
        <v>218</v>
      </c>
      <c r="H73" s="672" t="s">
        <v>391</v>
      </c>
      <c r="I73" s="673"/>
      <c r="J73" s="676" t="s">
        <v>215</v>
      </c>
      <c r="K73" s="676"/>
      <c r="L73" s="678" t="s">
        <v>267</v>
      </c>
      <c r="M73" s="678"/>
      <c r="N73" s="678"/>
      <c r="O73" s="420"/>
      <c r="P73" s="421"/>
      <c r="Q73" s="421"/>
      <c r="R73" s="119"/>
    </row>
    <row r="74" spans="1:18" ht="12.75" customHeight="1" hidden="1">
      <c r="A74" s="393"/>
      <c r="B74" s="394"/>
      <c r="C74" s="394"/>
      <c r="D74" s="395"/>
      <c r="E74" s="395"/>
      <c r="F74" s="395"/>
      <c r="G74" s="396"/>
      <c r="H74" s="674"/>
      <c r="I74" s="675"/>
      <c r="J74" s="677"/>
      <c r="K74" s="677"/>
      <c r="L74" s="679"/>
      <c r="M74" s="679"/>
      <c r="N74" s="679"/>
      <c r="O74" s="420"/>
      <c r="P74" s="421"/>
      <c r="Q74" s="421"/>
      <c r="R74" s="120"/>
    </row>
    <row r="75" spans="1:18" ht="12.75" customHeight="1" hidden="1">
      <c r="A75" s="650" t="s">
        <v>653</v>
      </c>
      <c r="B75" s="651"/>
      <c r="C75" s="651"/>
      <c r="D75" s="651"/>
      <c r="E75" s="651"/>
      <c r="F75" s="651"/>
      <c r="G75" s="652"/>
      <c r="H75" s="653" t="s">
        <v>650</v>
      </c>
      <c r="I75" s="654"/>
      <c r="J75" s="655" t="s">
        <v>651</v>
      </c>
      <c r="K75" s="655"/>
      <c r="L75" s="655" t="s">
        <v>652</v>
      </c>
      <c r="M75" s="655"/>
      <c r="N75" s="655"/>
      <c r="O75" s="422"/>
      <c r="P75" s="423"/>
      <c r="Q75" s="423"/>
      <c r="R75" s="121"/>
    </row>
    <row r="76" spans="1:18" ht="21.75" customHeight="1" hidden="1">
      <c r="A76" s="656" t="s">
        <v>220</v>
      </c>
      <c r="B76" s="657"/>
      <c r="C76" s="657"/>
      <c r="D76" s="657"/>
      <c r="E76" s="657"/>
      <c r="F76" s="657"/>
      <c r="G76" s="658"/>
      <c r="H76" s="659">
        <v>93</v>
      </c>
      <c r="I76" s="660"/>
      <c r="J76" s="661">
        <v>495</v>
      </c>
      <c r="K76" s="661"/>
      <c r="L76" s="659">
        <v>20273</v>
      </c>
      <c r="M76" s="662"/>
      <c r="N76" s="660"/>
      <c r="O76" s="424"/>
      <c r="P76" s="425"/>
      <c r="Q76" s="425"/>
      <c r="R76" s="122"/>
    </row>
    <row r="77" spans="1:18" ht="15" customHeight="1" hidden="1">
      <c r="A77" s="102"/>
      <c r="B77" s="648"/>
      <c r="C77" s="648"/>
      <c r="D77" s="648"/>
      <c r="E77" s="648"/>
      <c r="F77" s="648"/>
      <c r="G77" s="649"/>
      <c r="H77" s="640"/>
      <c r="I77" s="641"/>
      <c r="J77" s="642"/>
      <c r="K77" s="642"/>
      <c r="L77" s="642"/>
      <c r="M77" s="642"/>
      <c r="N77" s="642"/>
      <c r="O77" s="422"/>
      <c r="P77" s="423"/>
      <c r="Q77" s="423"/>
      <c r="R77" s="123"/>
    </row>
    <row r="78" spans="1:18" ht="15" customHeight="1" hidden="1">
      <c r="A78" s="97">
        <v>50</v>
      </c>
      <c r="B78" s="643" t="s">
        <v>221</v>
      </c>
      <c r="C78" s="643"/>
      <c r="D78" s="643"/>
      <c r="E78" s="643"/>
      <c r="F78" s="643"/>
      <c r="G78" s="644"/>
      <c r="H78" s="645" t="s">
        <v>799</v>
      </c>
      <c r="I78" s="646"/>
      <c r="J78" s="647" t="s">
        <v>960</v>
      </c>
      <c r="K78" s="647"/>
      <c r="L78" s="647" t="s">
        <v>152</v>
      </c>
      <c r="M78" s="647"/>
      <c r="N78" s="647"/>
      <c r="O78" s="424"/>
      <c r="P78" s="425"/>
      <c r="Q78" s="425"/>
      <c r="R78" s="124"/>
    </row>
    <row r="79" spans="1:18" ht="15" customHeight="1" hidden="1">
      <c r="A79" s="102"/>
      <c r="B79" s="638"/>
      <c r="C79" s="638"/>
      <c r="D79" s="638"/>
      <c r="E79" s="638"/>
      <c r="F79" s="638"/>
      <c r="G79" s="639"/>
      <c r="H79" s="640"/>
      <c r="I79" s="641"/>
      <c r="J79" s="642"/>
      <c r="K79" s="642"/>
      <c r="L79" s="642"/>
      <c r="M79" s="642"/>
      <c r="N79" s="642"/>
      <c r="O79" s="422"/>
      <c r="P79" s="423"/>
      <c r="Q79" s="423"/>
      <c r="R79" s="124"/>
    </row>
    <row r="80" spans="1:18" ht="15" customHeight="1" hidden="1">
      <c r="A80" s="97">
        <v>51</v>
      </c>
      <c r="B80" s="643" t="s">
        <v>222</v>
      </c>
      <c r="C80" s="643"/>
      <c r="D80" s="643"/>
      <c r="E80" s="643"/>
      <c r="F80" s="643"/>
      <c r="G80" s="644"/>
      <c r="H80" s="645">
        <v>1</v>
      </c>
      <c r="I80" s="646"/>
      <c r="J80" s="647">
        <v>3</v>
      </c>
      <c r="K80" s="647"/>
      <c r="L80" s="647" t="s">
        <v>217</v>
      </c>
      <c r="M80" s="647"/>
      <c r="N80" s="647"/>
      <c r="O80" s="424"/>
      <c r="P80" s="425"/>
      <c r="Q80" s="425"/>
      <c r="R80" s="125"/>
    </row>
    <row r="81" spans="1:18" ht="15" customHeight="1" hidden="1">
      <c r="A81" s="100">
        <v>511</v>
      </c>
      <c r="B81" s="638" t="s">
        <v>223</v>
      </c>
      <c r="C81" s="638"/>
      <c r="D81" s="638"/>
      <c r="E81" s="638"/>
      <c r="F81" s="638"/>
      <c r="G81" s="639"/>
      <c r="H81" s="640" t="s">
        <v>799</v>
      </c>
      <c r="I81" s="641"/>
      <c r="J81" s="642" t="s">
        <v>799</v>
      </c>
      <c r="K81" s="642"/>
      <c r="L81" s="642" t="s">
        <v>799</v>
      </c>
      <c r="M81" s="642"/>
      <c r="N81" s="642"/>
      <c r="O81" s="424"/>
      <c r="P81" s="425"/>
      <c r="Q81" s="425"/>
      <c r="R81" s="126"/>
    </row>
    <row r="82" spans="1:18" ht="15" customHeight="1" hidden="1">
      <c r="A82" s="100">
        <v>512</v>
      </c>
      <c r="B82" s="638" t="s">
        <v>1016</v>
      </c>
      <c r="C82" s="638"/>
      <c r="D82" s="638"/>
      <c r="E82" s="638"/>
      <c r="F82" s="638"/>
      <c r="G82" s="639"/>
      <c r="H82" s="640">
        <v>1</v>
      </c>
      <c r="I82" s="641"/>
      <c r="J82" s="642">
        <v>3</v>
      </c>
      <c r="K82" s="642"/>
      <c r="L82" s="642" t="s">
        <v>217</v>
      </c>
      <c r="M82" s="642"/>
      <c r="N82" s="642"/>
      <c r="O82" s="422"/>
      <c r="P82" s="423"/>
      <c r="Q82" s="423"/>
      <c r="R82" s="124"/>
    </row>
    <row r="83" spans="1:18" ht="15" customHeight="1" hidden="1">
      <c r="A83" s="100">
        <v>513</v>
      </c>
      <c r="B83" s="638" t="s">
        <v>961</v>
      </c>
      <c r="C83" s="638"/>
      <c r="D83" s="638"/>
      <c r="E83" s="638"/>
      <c r="F83" s="638"/>
      <c r="G83" s="639"/>
      <c r="H83" s="640" t="s">
        <v>968</v>
      </c>
      <c r="I83" s="641"/>
      <c r="J83" s="642" t="s">
        <v>967</v>
      </c>
      <c r="K83" s="642"/>
      <c r="L83" s="642" t="s">
        <v>152</v>
      </c>
      <c r="M83" s="642"/>
      <c r="N83" s="642"/>
      <c r="O83" s="422"/>
      <c r="P83" s="423"/>
      <c r="Q83" s="423"/>
      <c r="R83" s="124"/>
    </row>
    <row r="84" spans="1:18" ht="15" customHeight="1" hidden="1">
      <c r="A84" s="102"/>
      <c r="B84" s="638"/>
      <c r="C84" s="638"/>
      <c r="D84" s="638"/>
      <c r="E84" s="638"/>
      <c r="F84" s="638"/>
      <c r="G84" s="639"/>
      <c r="H84" s="640"/>
      <c r="I84" s="641"/>
      <c r="J84" s="642"/>
      <c r="K84" s="642"/>
      <c r="L84" s="642"/>
      <c r="M84" s="642"/>
      <c r="N84" s="642"/>
      <c r="O84" s="422"/>
      <c r="P84" s="423"/>
      <c r="Q84" s="423"/>
      <c r="R84" s="124"/>
    </row>
    <row r="85" spans="1:18" ht="15" customHeight="1" hidden="1">
      <c r="A85" s="97">
        <v>52</v>
      </c>
      <c r="B85" s="643" t="s">
        <v>224</v>
      </c>
      <c r="C85" s="643"/>
      <c r="D85" s="643"/>
      <c r="E85" s="643"/>
      <c r="F85" s="643"/>
      <c r="G85" s="644"/>
      <c r="H85" s="645">
        <v>33</v>
      </c>
      <c r="I85" s="646"/>
      <c r="J85" s="647">
        <v>178</v>
      </c>
      <c r="K85" s="647"/>
      <c r="L85" s="647">
        <v>6673</v>
      </c>
      <c r="M85" s="647"/>
      <c r="N85" s="647"/>
      <c r="O85" s="424"/>
      <c r="P85" s="425"/>
      <c r="Q85" s="425"/>
      <c r="R85" s="124"/>
    </row>
    <row r="86" spans="1:18" ht="15" customHeight="1" hidden="1">
      <c r="A86" s="98">
        <v>521</v>
      </c>
      <c r="B86" s="638" t="s">
        <v>225</v>
      </c>
      <c r="C86" s="638"/>
      <c r="D86" s="638"/>
      <c r="E86" s="638"/>
      <c r="F86" s="638"/>
      <c r="G86" s="639"/>
      <c r="H86" s="640">
        <v>21</v>
      </c>
      <c r="I86" s="641"/>
      <c r="J86" s="642">
        <v>101</v>
      </c>
      <c r="K86" s="642"/>
      <c r="L86" s="642">
        <v>1792</v>
      </c>
      <c r="M86" s="642"/>
      <c r="N86" s="642"/>
      <c r="O86" s="422"/>
      <c r="P86" s="423"/>
      <c r="Q86" s="423"/>
      <c r="R86" s="124"/>
    </row>
    <row r="87" spans="1:18" ht="15" customHeight="1" hidden="1">
      <c r="A87" s="98">
        <v>522</v>
      </c>
      <c r="B87" s="638" t="s">
        <v>226</v>
      </c>
      <c r="C87" s="638"/>
      <c r="D87" s="638"/>
      <c r="E87" s="638"/>
      <c r="F87" s="638"/>
      <c r="G87" s="639"/>
      <c r="H87" s="640">
        <v>12</v>
      </c>
      <c r="I87" s="641"/>
      <c r="J87" s="642">
        <v>77</v>
      </c>
      <c r="K87" s="642"/>
      <c r="L87" s="642">
        <v>4881</v>
      </c>
      <c r="M87" s="642"/>
      <c r="N87" s="642"/>
      <c r="O87" s="422"/>
      <c r="P87" s="423"/>
      <c r="Q87" s="423"/>
      <c r="R87" s="124"/>
    </row>
    <row r="88" spans="1:18" ht="15" customHeight="1" hidden="1">
      <c r="A88" s="103"/>
      <c r="B88" s="638"/>
      <c r="C88" s="638"/>
      <c r="D88" s="638"/>
      <c r="E88" s="638"/>
      <c r="F88" s="638"/>
      <c r="G88" s="639"/>
      <c r="H88" s="640"/>
      <c r="I88" s="641"/>
      <c r="J88" s="642"/>
      <c r="K88" s="642"/>
      <c r="L88" s="642"/>
      <c r="M88" s="642"/>
      <c r="N88" s="642"/>
      <c r="O88" s="422"/>
      <c r="P88" s="423"/>
      <c r="Q88" s="423"/>
      <c r="R88" s="125"/>
    </row>
    <row r="89" spans="1:18" ht="15" customHeight="1" hidden="1">
      <c r="A89" s="97">
        <v>53</v>
      </c>
      <c r="B89" s="643" t="s">
        <v>227</v>
      </c>
      <c r="C89" s="643"/>
      <c r="D89" s="643"/>
      <c r="E89" s="643"/>
      <c r="F89" s="643"/>
      <c r="G89" s="644"/>
      <c r="H89" s="645">
        <v>23</v>
      </c>
      <c r="I89" s="646"/>
      <c r="J89" s="647">
        <v>129</v>
      </c>
      <c r="K89" s="647"/>
      <c r="L89" s="647">
        <v>4323</v>
      </c>
      <c r="M89" s="647"/>
      <c r="N89" s="647"/>
      <c r="O89" s="424"/>
      <c r="P89" s="425"/>
      <c r="Q89" s="425"/>
      <c r="R89" s="126"/>
    </row>
    <row r="90" spans="1:18" ht="15" customHeight="1" hidden="1">
      <c r="A90" s="98">
        <v>531</v>
      </c>
      <c r="B90" s="638" t="s">
        <v>228</v>
      </c>
      <c r="C90" s="638"/>
      <c r="D90" s="638"/>
      <c r="E90" s="638"/>
      <c r="F90" s="638"/>
      <c r="G90" s="639"/>
      <c r="H90" s="640">
        <v>10</v>
      </c>
      <c r="I90" s="641"/>
      <c r="J90" s="642">
        <v>46</v>
      </c>
      <c r="K90" s="642"/>
      <c r="L90" s="642">
        <v>1865</v>
      </c>
      <c r="M90" s="642"/>
      <c r="N90" s="642"/>
      <c r="O90" s="422"/>
      <c r="P90" s="423"/>
      <c r="Q90" s="423"/>
      <c r="R90" s="126"/>
    </row>
    <row r="91" spans="1:18" ht="15" customHeight="1" hidden="1">
      <c r="A91" s="98">
        <v>532</v>
      </c>
      <c r="B91" s="638" t="s">
        <v>229</v>
      </c>
      <c r="C91" s="638"/>
      <c r="D91" s="638"/>
      <c r="E91" s="638"/>
      <c r="F91" s="638"/>
      <c r="G91" s="639"/>
      <c r="H91" s="640">
        <v>5</v>
      </c>
      <c r="I91" s="641"/>
      <c r="J91" s="642">
        <v>12</v>
      </c>
      <c r="K91" s="642"/>
      <c r="L91" s="642">
        <v>337</v>
      </c>
      <c r="M91" s="642"/>
      <c r="N91" s="642"/>
      <c r="O91" s="422"/>
      <c r="P91" s="423"/>
      <c r="Q91" s="423"/>
      <c r="R91" s="126"/>
    </row>
    <row r="92" spans="1:18" ht="15" customHeight="1" hidden="1">
      <c r="A92" s="98">
        <v>533</v>
      </c>
      <c r="B92" s="638" t="s">
        <v>962</v>
      </c>
      <c r="C92" s="638"/>
      <c r="D92" s="638"/>
      <c r="E92" s="638"/>
      <c r="F92" s="638"/>
      <c r="G92" s="639"/>
      <c r="H92" s="640">
        <v>4</v>
      </c>
      <c r="I92" s="641"/>
      <c r="J92" s="642">
        <v>13</v>
      </c>
      <c r="K92" s="642"/>
      <c r="L92" s="642">
        <v>404</v>
      </c>
      <c r="M92" s="642"/>
      <c r="N92" s="642"/>
      <c r="O92" s="422"/>
      <c r="P92" s="423"/>
      <c r="Q92" s="423"/>
      <c r="R92" s="124"/>
    </row>
    <row r="93" spans="1:18" ht="15" customHeight="1" hidden="1">
      <c r="A93" s="98">
        <v>534</v>
      </c>
      <c r="B93" s="638" t="s">
        <v>963</v>
      </c>
      <c r="C93" s="638"/>
      <c r="D93" s="638"/>
      <c r="E93" s="638"/>
      <c r="F93" s="638"/>
      <c r="G93" s="639"/>
      <c r="H93" s="640" t="s">
        <v>1017</v>
      </c>
      <c r="I93" s="641"/>
      <c r="J93" s="642" t="s">
        <v>1018</v>
      </c>
      <c r="K93" s="642"/>
      <c r="L93" s="642" t="s">
        <v>1017</v>
      </c>
      <c r="M93" s="642"/>
      <c r="N93" s="642"/>
      <c r="O93" s="422"/>
      <c r="P93" s="423"/>
      <c r="Q93" s="423"/>
      <c r="R93" s="124"/>
    </row>
    <row r="94" spans="1:18" ht="15" customHeight="1" hidden="1">
      <c r="A94" s="98">
        <v>535</v>
      </c>
      <c r="B94" s="638" t="s">
        <v>964</v>
      </c>
      <c r="C94" s="638"/>
      <c r="D94" s="638"/>
      <c r="E94" s="638"/>
      <c r="F94" s="638"/>
      <c r="G94" s="639"/>
      <c r="H94" s="640" t="s">
        <v>968</v>
      </c>
      <c r="I94" s="641"/>
      <c r="J94" s="642" t="s">
        <v>967</v>
      </c>
      <c r="K94" s="642"/>
      <c r="L94" s="642" t="s">
        <v>968</v>
      </c>
      <c r="M94" s="642"/>
      <c r="N94" s="642"/>
      <c r="O94" s="422"/>
      <c r="P94" s="423"/>
      <c r="Q94" s="423"/>
      <c r="R94" s="124"/>
    </row>
    <row r="95" spans="1:18" ht="15" customHeight="1" hidden="1">
      <c r="A95" s="98">
        <v>536</v>
      </c>
      <c r="B95" s="638" t="s">
        <v>230</v>
      </c>
      <c r="C95" s="638"/>
      <c r="D95" s="638"/>
      <c r="E95" s="638"/>
      <c r="F95" s="638"/>
      <c r="G95" s="639"/>
      <c r="H95" s="640">
        <v>4</v>
      </c>
      <c r="I95" s="641"/>
      <c r="J95" s="642">
        <v>58</v>
      </c>
      <c r="K95" s="642"/>
      <c r="L95" s="642">
        <v>1718</v>
      </c>
      <c r="M95" s="642"/>
      <c r="N95" s="642"/>
      <c r="O95" s="422"/>
      <c r="P95" s="423"/>
      <c r="Q95" s="423"/>
      <c r="R95" s="124"/>
    </row>
    <row r="96" spans="1:18" ht="15" customHeight="1" hidden="1">
      <c r="A96" s="103"/>
      <c r="B96" s="638"/>
      <c r="C96" s="638"/>
      <c r="D96" s="638"/>
      <c r="E96" s="638"/>
      <c r="F96" s="638"/>
      <c r="G96" s="639"/>
      <c r="H96" s="640"/>
      <c r="I96" s="641"/>
      <c r="J96" s="642"/>
      <c r="K96" s="642"/>
      <c r="L96" s="642"/>
      <c r="M96" s="642"/>
      <c r="N96" s="642"/>
      <c r="O96" s="422"/>
      <c r="P96" s="423"/>
      <c r="Q96" s="423"/>
      <c r="R96" s="124"/>
    </row>
    <row r="97" spans="1:18" ht="15" customHeight="1" hidden="1">
      <c r="A97" s="97">
        <v>54</v>
      </c>
      <c r="B97" s="643" t="s">
        <v>231</v>
      </c>
      <c r="C97" s="643"/>
      <c r="D97" s="643"/>
      <c r="E97" s="643"/>
      <c r="F97" s="643"/>
      <c r="G97" s="644"/>
      <c r="H97" s="645">
        <v>19</v>
      </c>
      <c r="I97" s="646"/>
      <c r="J97" s="647">
        <v>126</v>
      </c>
      <c r="K97" s="647"/>
      <c r="L97" s="647">
        <v>5886</v>
      </c>
      <c r="M97" s="647"/>
      <c r="N97" s="647"/>
      <c r="O97" s="424"/>
      <c r="P97" s="425"/>
      <c r="Q97" s="425"/>
      <c r="R97" s="126"/>
    </row>
    <row r="98" spans="1:18" ht="15" customHeight="1" hidden="1">
      <c r="A98" s="98">
        <v>541</v>
      </c>
      <c r="B98" s="638" t="s">
        <v>965</v>
      </c>
      <c r="C98" s="638"/>
      <c r="D98" s="638"/>
      <c r="E98" s="638"/>
      <c r="F98" s="638"/>
      <c r="G98" s="639"/>
      <c r="H98" s="640">
        <v>7</v>
      </c>
      <c r="I98" s="641"/>
      <c r="J98" s="642">
        <v>41</v>
      </c>
      <c r="K98" s="642"/>
      <c r="L98" s="642">
        <v>1526</v>
      </c>
      <c r="M98" s="642"/>
      <c r="N98" s="642"/>
      <c r="O98" s="422"/>
      <c r="P98" s="423"/>
      <c r="Q98" s="423"/>
      <c r="R98" s="124"/>
    </row>
    <row r="99" spans="1:18" ht="15" customHeight="1" hidden="1">
      <c r="A99" s="98">
        <v>542</v>
      </c>
      <c r="B99" s="638" t="s">
        <v>232</v>
      </c>
      <c r="C99" s="638"/>
      <c r="D99" s="638"/>
      <c r="E99" s="638"/>
      <c r="F99" s="638"/>
      <c r="G99" s="639"/>
      <c r="H99" s="640">
        <v>7</v>
      </c>
      <c r="I99" s="641"/>
      <c r="J99" s="642">
        <v>48</v>
      </c>
      <c r="K99" s="642"/>
      <c r="L99" s="642">
        <v>3701</v>
      </c>
      <c r="M99" s="642"/>
      <c r="N99" s="642"/>
      <c r="O99" s="422"/>
      <c r="P99" s="423"/>
      <c r="Q99" s="423"/>
      <c r="R99" s="126"/>
    </row>
    <row r="100" spans="1:18" ht="15" customHeight="1" hidden="1">
      <c r="A100" s="98">
        <v>543</v>
      </c>
      <c r="B100" s="638" t="s">
        <v>233</v>
      </c>
      <c r="C100" s="638"/>
      <c r="D100" s="638"/>
      <c r="E100" s="638"/>
      <c r="F100" s="638"/>
      <c r="G100" s="639"/>
      <c r="H100" s="640">
        <v>4</v>
      </c>
      <c r="I100" s="641"/>
      <c r="J100" s="642">
        <v>14</v>
      </c>
      <c r="K100" s="642"/>
      <c r="L100" s="642" t="s">
        <v>1070</v>
      </c>
      <c r="M100" s="642"/>
      <c r="N100" s="642"/>
      <c r="O100" s="422"/>
      <c r="P100" s="423"/>
      <c r="Q100" s="423"/>
      <c r="R100" s="126"/>
    </row>
    <row r="101" spans="1:18" ht="15" customHeight="1" hidden="1">
      <c r="A101" s="98">
        <v>549</v>
      </c>
      <c r="B101" s="638" t="s">
        <v>234</v>
      </c>
      <c r="C101" s="638"/>
      <c r="D101" s="638"/>
      <c r="E101" s="638"/>
      <c r="F101" s="638"/>
      <c r="G101" s="639"/>
      <c r="H101" s="640">
        <v>1</v>
      </c>
      <c r="I101" s="641"/>
      <c r="J101" s="642">
        <v>23</v>
      </c>
      <c r="K101" s="642"/>
      <c r="L101" s="642" t="s">
        <v>217</v>
      </c>
      <c r="M101" s="642"/>
      <c r="N101" s="642"/>
      <c r="O101" s="424"/>
      <c r="P101" s="425"/>
      <c r="Q101" s="425"/>
      <c r="R101" s="126"/>
    </row>
    <row r="102" spans="1:18" ht="15" customHeight="1" hidden="1">
      <c r="A102" s="103"/>
      <c r="B102" s="638"/>
      <c r="C102" s="638"/>
      <c r="D102" s="638"/>
      <c r="E102" s="638"/>
      <c r="F102" s="638"/>
      <c r="G102" s="639"/>
      <c r="H102" s="640"/>
      <c r="I102" s="641"/>
      <c r="J102" s="642"/>
      <c r="K102" s="642"/>
      <c r="L102" s="642"/>
      <c r="M102" s="642"/>
      <c r="N102" s="642"/>
      <c r="O102" s="422"/>
      <c r="P102" s="423"/>
      <c r="Q102" s="423"/>
      <c r="R102" s="124"/>
    </row>
    <row r="103" spans="1:18" ht="15" customHeight="1" hidden="1">
      <c r="A103" s="97">
        <v>55</v>
      </c>
      <c r="B103" s="643" t="s">
        <v>235</v>
      </c>
      <c r="C103" s="643"/>
      <c r="D103" s="643"/>
      <c r="E103" s="643"/>
      <c r="F103" s="643"/>
      <c r="G103" s="644"/>
      <c r="H103" s="645">
        <v>17</v>
      </c>
      <c r="I103" s="646"/>
      <c r="J103" s="647">
        <v>59</v>
      </c>
      <c r="K103" s="647"/>
      <c r="L103" s="647" t="s">
        <v>217</v>
      </c>
      <c r="M103" s="647"/>
      <c r="N103" s="647"/>
      <c r="O103" s="424"/>
      <c r="P103" s="425"/>
      <c r="Q103" s="425"/>
      <c r="R103" s="124"/>
    </row>
    <row r="104" spans="1:18" ht="15" customHeight="1" hidden="1">
      <c r="A104" s="98">
        <v>551</v>
      </c>
      <c r="B104" s="638" t="s">
        <v>656</v>
      </c>
      <c r="C104" s="638"/>
      <c r="D104" s="638"/>
      <c r="E104" s="638"/>
      <c r="F104" s="638"/>
      <c r="G104" s="639"/>
      <c r="H104" s="640">
        <v>2</v>
      </c>
      <c r="I104" s="641"/>
      <c r="J104" s="642">
        <v>4</v>
      </c>
      <c r="K104" s="642"/>
      <c r="L104" s="642" t="s">
        <v>1071</v>
      </c>
      <c r="M104" s="642"/>
      <c r="N104" s="642"/>
      <c r="O104" s="422"/>
      <c r="P104" s="423"/>
      <c r="Q104" s="423"/>
      <c r="R104" s="126"/>
    </row>
    <row r="105" spans="1:18" ht="15" customHeight="1" hidden="1">
      <c r="A105" s="98">
        <v>552</v>
      </c>
      <c r="B105" s="638" t="s">
        <v>236</v>
      </c>
      <c r="C105" s="638"/>
      <c r="D105" s="638"/>
      <c r="E105" s="638"/>
      <c r="F105" s="638"/>
      <c r="G105" s="639"/>
      <c r="H105" s="640">
        <v>3</v>
      </c>
      <c r="I105" s="641"/>
      <c r="J105" s="642">
        <v>8</v>
      </c>
      <c r="K105" s="642"/>
      <c r="L105" s="642">
        <v>292</v>
      </c>
      <c r="M105" s="642"/>
      <c r="N105" s="642"/>
      <c r="O105" s="424"/>
      <c r="P105" s="425"/>
      <c r="Q105" s="425"/>
      <c r="R105" s="124"/>
    </row>
    <row r="106" spans="1:18" ht="15" customHeight="1" hidden="1">
      <c r="A106" s="98">
        <v>553</v>
      </c>
      <c r="B106" s="638" t="s">
        <v>966</v>
      </c>
      <c r="C106" s="638"/>
      <c r="D106" s="638"/>
      <c r="E106" s="638"/>
      <c r="F106" s="638"/>
      <c r="G106" s="639"/>
      <c r="H106" s="640">
        <v>2</v>
      </c>
      <c r="I106" s="641"/>
      <c r="J106" s="642">
        <v>6</v>
      </c>
      <c r="K106" s="642"/>
      <c r="L106" s="642" t="s">
        <v>217</v>
      </c>
      <c r="M106" s="642"/>
      <c r="N106" s="642"/>
      <c r="O106" s="424"/>
      <c r="P106" s="425"/>
      <c r="Q106" s="425"/>
      <c r="R106" s="124"/>
    </row>
    <row r="107" spans="1:18" ht="15" customHeight="1" hidden="1" thickBot="1">
      <c r="A107" s="104">
        <v>559</v>
      </c>
      <c r="B107" s="629" t="s">
        <v>237</v>
      </c>
      <c r="C107" s="629"/>
      <c r="D107" s="629"/>
      <c r="E107" s="629"/>
      <c r="F107" s="629"/>
      <c r="G107" s="630"/>
      <c r="H107" s="631">
        <v>10</v>
      </c>
      <c r="I107" s="632"/>
      <c r="J107" s="633">
        <v>41</v>
      </c>
      <c r="K107" s="633"/>
      <c r="L107" s="633">
        <v>2933</v>
      </c>
      <c r="M107" s="633"/>
      <c r="N107" s="633"/>
      <c r="O107" s="422"/>
      <c r="P107" s="423"/>
      <c r="Q107" s="423"/>
      <c r="R107" s="124"/>
    </row>
    <row r="108" spans="1:20" ht="12.75" customHeight="1" hidden="1">
      <c r="A108" s="635" t="s">
        <v>991</v>
      </c>
      <c r="B108" s="636"/>
      <c r="C108" s="636"/>
      <c r="D108" s="636"/>
      <c r="E108" s="636"/>
      <c r="F108" s="636"/>
      <c r="G108" s="636"/>
      <c r="H108" s="636"/>
      <c r="I108" s="636"/>
      <c r="J108" s="523"/>
      <c r="K108" s="527" t="s">
        <v>1068</v>
      </c>
      <c r="L108" s="527"/>
      <c r="O108" s="117"/>
      <c r="Q108" s="73"/>
      <c r="R108" s="73"/>
      <c r="S108" s="73"/>
      <c r="T108" s="73"/>
    </row>
    <row r="109" spans="1:20" ht="12.75" customHeight="1" hidden="1">
      <c r="A109" s="637"/>
      <c r="B109" s="637"/>
      <c r="C109" s="637"/>
      <c r="D109" s="637"/>
      <c r="E109" s="637"/>
      <c r="F109" s="637"/>
      <c r="G109" s="637"/>
      <c r="H109" s="637"/>
      <c r="I109" s="637"/>
      <c r="J109" s="456"/>
      <c r="K109" s="456"/>
      <c r="O109" s="117"/>
      <c r="P109" s="107"/>
      <c r="Q109" s="73"/>
      <c r="R109" s="73"/>
      <c r="S109" s="73"/>
      <c r="T109" s="73"/>
    </row>
    <row r="110" spans="1:11" ht="12.75" customHeight="1" hidden="1">
      <c r="A110" s="637"/>
      <c r="B110" s="637"/>
      <c r="C110" s="637"/>
      <c r="D110" s="637"/>
      <c r="E110" s="637"/>
      <c r="F110" s="637"/>
      <c r="G110" s="637"/>
      <c r="H110" s="637"/>
      <c r="I110" s="637"/>
      <c r="J110" s="456"/>
      <c r="K110" s="456"/>
    </row>
    <row r="111" spans="1:20" ht="12.75" customHeight="1">
      <c r="A111" s="699" t="s">
        <v>657</v>
      </c>
      <c r="B111" s="699"/>
      <c r="C111" s="699"/>
      <c r="D111" s="699"/>
      <c r="E111" s="699"/>
      <c r="F111" s="699"/>
      <c r="G111" s="699"/>
      <c r="H111" s="699"/>
      <c r="I111" s="699"/>
      <c r="J111" s="699"/>
      <c r="K111" s="699"/>
      <c r="L111" s="699"/>
      <c r="M111" s="699"/>
      <c r="N111" s="699"/>
      <c r="O111" s="699"/>
      <c r="P111" s="699"/>
      <c r="Q111" s="426"/>
      <c r="R111" s="426"/>
      <c r="S111" s="426"/>
      <c r="T111" s="426"/>
    </row>
  </sheetData>
  <sheetProtection/>
  <mergeCells count="355">
    <mergeCell ref="J3:O4"/>
    <mergeCell ref="J5:O5"/>
    <mergeCell ref="G6:I6"/>
    <mergeCell ref="E9:F9"/>
    <mergeCell ref="A1:H2"/>
    <mergeCell ref="G5:I5"/>
    <mergeCell ref="E8:F8"/>
    <mergeCell ref="I1:O2"/>
    <mergeCell ref="E22:F22"/>
    <mergeCell ref="A6:D6"/>
    <mergeCell ref="G9:I9"/>
    <mergeCell ref="E5:F5"/>
    <mergeCell ref="A13:I16"/>
    <mergeCell ref="E7:F7"/>
    <mergeCell ref="A7:D7"/>
    <mergeCell ref="A8:D8"/>
    <mergeCell ref="E6:F6"/>
    <mergeCell ref="A12:D12"/>
    <mergeCell ref="E23:F23"/>
    <mergeCell ref="J12:O12"/>
    <mergeCell ref="A23:D23"/>
    <mergeCell ref="G22:I22"/>
    <mergeCell ref="A22:D22"/>
    <mergeCell ref="A19:D19"/>
    <mergeCell ref="G12:I12"/>
    <mergeCell ref="J22:O22"/>
    <mergeCell ref="J23:O23"/>
    <mergeCell ref="E21:F21"/>
    <mergeCell ref="A10:D10"/>
    <mergeCell ref="E10:F10"/>
    <mergeCell ref="G10:I10"/>
    <mergeCell ref="E12:F12"/>
    <mergeCell ref="I17:O18"/>
    <mergeCell ref="J10:O10"/>
    <mergeCell ref="A11:D11"/>
    <mergeCell ref="E11:F11"/>
    <mergeCell ref="G11:I11"/>
    <mergeCell ref="J11:O11"/>
    <mergeCell ref="J77:K77"/>
    <mergeCell ref="A4:D4"/>
    <mergeCell ref="A5:D5"/>
    <mergeCell ref="G7:I7"/>
    <mergeCell ref="G8:I8"/>
    <mergeCell ref="A28:D28"/>
    <mergeCell ref="E28:F28"/>
    <mergeCell ref="G28:I28"/>
    <mergeCell ref="E25:F25"/>
    <mergeCell ref="G25:I25"/>
    <mergeCell ref="L77:N77"/>
    <mergeCell ref="E24:F24"/>
    <mergeCell ref="J98:K98"/>
    <mergeCell ref="A25:D25"/>
    <mergeCell ref="H78:I78"/>
    <mergeCell ref="J75:K75"/>
    <mergeCell ref="H87:I87"/>
    <mergeCell ref="J91:K91"/>
    <mergeCell ref="H92:I92"/>
    <mergeCell ref="H91:I91"/>
    <mergeCell ref="L101:N101"/>
    <mergeCell ref="L83:N83"/>
    <mergeCell ref="H86:I86"/>
    <mergeCell ref="L96:N96"/>
    <mergeCell ref="J93:K93"/>
    <mergeCell ref="L93:N93"/>
    <mergeCell ref="J94:K94"/>
    <mergeCell ref="H88:I88"/>
    <mergeCell ref="H85:I85"/>
    <mergeCell ref="L99:N99"/>
    <mergeCell ref="L106:N106"/>
    <mergeCell ref="H98:I98"/>
    <mergeCell ref="H102:I102"/>
    <mergeCell ref="J101:K101"/>
    <mergeCell ref="L103:N103"/>
    <mergeCell ref="H104:I104"/>
    <mergeCell ref="H103:I103"/>
    <mergeCell ref="L102:N102"/>
    <mergeCell ref="J102:K102"/>
    <mergeCell ref="L104:N104"/>
    <mergeCell ref="L78:N78"/>
    <mergeCell ref="J83:K83"/>
    <mergeCell ref="J84:K84"/>
    <mergeCell ref="L92:N92"/>
    <mergeCell ref="L84:N84"/>
    <mergeCell ref="L89:N89"/>
    <mergeCell ref="J86:K86"/>
    <mergeCell ref="L90:N90"/>
    <mergeCell ref="L88:N88"/>
    <mergeCell ref="J92:K92"/>
    <mergeCell ref="H94:I94"/>
    <mergeCell ref="H97:I97"/>
    <mergeCell ref="H90:I90"/>
    <mergeCell ref="J87:K87"/>
    <mergeCell ref="J89:K89"/>
    <mergeCell ref="J88:K88"/>
    <mergeCell ref="H96:I96"/>
    <mergeCell ref="J97:K97"/>
    <mergeCell ref="H89:I89"/>
    <mergeCell ref="H77:I77"/>
    <mergeCell ref="A71:G72"/>
    <mergeCell ref="A76:G76"/>
    <mergeCell ref="L76:N76"/>
    <mergeCell ref="J78:K78"/>
    <mergeCell ref="H84:I84"/>
    <mergeCell ref="H81:I81"/>
    <mergeCell ref="J81:K81"/>
    <mergeCell ref="J82:K82"/>
    <mergeCell ref="J76:K76"/>
    <mergeCell ref="H76:I76"/>
    <mergeCell ref="J6:O6"/>
    <mergeCell ref="J7:O7"/>
    <mergeCell ref="J9:O9"/>
    <mergeCell ref="J24:O24"/>
    <mergeCell ref="G24:I24"/>
    <mergeCell ref="G23:I23"/>
    <mergeCell ref="J21:O21"/>
    <mergeCell ref="J8:O8"/>
    <mergeCell ref="A29:O29"/>
    <mergeCell ref="J80:K80"/>
    <mergeCell ref="L85:N85"/>
    <mergeCell ref="L79:N79"/>
    <mergeCell ref="L80:N80"/>
    <mergeCell ref="L81:N81"/>
    <mergeCell ref="J79:K79"/>
    <mergeCell ref="L82:N82"/>
    <mergeCell ref="H82:I82"/>
    <mergeCell ref="J85:K85"/>
    <mergeCell ref="L91:N91"/>
    <mergeCell ref="J90:K90"/>
    <mergeCell ref="H100:I100"/>
    <mergeCell ref="J100:K100"/>
    <mergeCell ref="L100:N100"/>
    <mergeCell ref="L97:N97"/>
    <mergeCell ref="J99:K99"/>
    <mergeCell ref="J96:K96"/>
    <mergeCell ref="H80:I80"/>
    <mergeCell ref="L98:N98"/>
    <mergeCell ref="L87:N87"/>
    <mergeCell ref="L86:N86"/>
    <mergeCell ref="L94:N94"/>
    <mergeCell ref="L75:N75"/>
    <mergeCell ref="H75:I75"/>
    <mergeCell ref="H93:I93"/>
    <mergeCell ref="H83:I83"/>
    <mergeCell ref="H79:I79"/>
    <mergeCell ref="A75:G75"/>
    <mergeCell ref="A24:D24"/>
    <mergeCell ref="A21:D21"/>
    <mergeCell ref="J19:O20"/>
    <mergeCell ref="A17:H18"/>
    <mergeCell ref="G21:I21"/>
    <mergeCell ref="J73:K74"/>
    <mergeCell ref="J28:O28"/>
    <mergeCell ref="J25:O25"/>
    <mergeCell ref="L73:N74"/>
    <mergeCell ref="H73:I74"/>
    <mergeCell ref="A20:D20"/>
    <mergeCell ref="B77:G77"/>
    <mergeCell ref="B78:G78"/>
    <mergeCell ref="A111:P111"/>
    <mergeCell ref="H95:I95"/>
    <mergeCell ref="J95:K95"/>
    <mergeCell ref="L95:N95"/>
    <mergeCell ref="H99:I99"/>
    <mergeCell ref="J107:K107"/>
    <mergeCell ref="H101:I101"/>
    <mergeCell ref="J104:K104"/>
    <mergeCell ref="L107:N107"/>
    <mergeCell ref="J105:K105"/>
    <mergeCell ref="L105:N105"/>
    <mergeCell ref="H107:I107"/>
    <mergeCell ref="H105:I105"/>
    <mergeCell ref="J103:K103"/>
    <mergeCell ref="H106:I106"/>
    <mergeCell ref="J106:K106"/>
    <mergeCell ref="B79:G79"/>
    <mergeCell ref="B80:G80"/>
    <mergeCell ref="B81:G81"/>
    <mergeCell ref="B82:G82"/>
    <mergeCell ref="B83:G83"/>
    <mergeCell ref="B84:G84"/>
    <mergeCell ref="B85:G85"/>
    <mergeCell ref="B86:G86"/>
    <mergeCell ref="B87:G87"/>
    <mergeCell ref="B88:G88"/>
    <mergeCell ref="B89:G89"/>
    <mergeCell ref="B90:G90"/>
    <mergeCell ref="B106:G106"/>
    <mergeCell ref="B91:G91"/>
    <mergeCell ref="B92:G92"/>
    <mergeCell ref="B93:G93"/>
    <mergeCell ref="B94:G94"/>
    <mergeCell ref="B96:G96"/>
    <mergeCell ref="B97:G97"/>
    <mergeCell ref="B95:G95"/>
    <mergeCell ref="A108:I110"/>
    <mergeCell ref="B107:G107"/>
    <mergeCell ref="B98:G98"/>
    <mergeCell ref="B99:G99"/>
    <mergeCell ref="B100:G100"/>
    <mergeCell ref="B101:G101"/>
    <mergeCell ref="B102:G102"/>
    <mergeCell ref="B103:G103"/>
    <mergeCell ref="B104:G104"/>
    <mergeCell ref="B105:G105"/>
    <mergeCell ref="A26:D26"/>
    <mergeCell ref="E26:F26"/>
    <mergeCell ref="G26:I26"/>
    <mergeCell ref="J26:O26"/>
    <mergeCell ref="E3:F4"/>
    <mergeCell ref="G3:I4"/>
    <mergeCell ref="A3:D3"/>
    <mergeCell ref="G19:I20"/>
    <mergeCell ref="E19:F20"/>
    <mergeCell ref="A9:D9"/>
    <mergeCell ref="A27:D27"/>
    <mergeCell ref="E27:F27"/>
    <mergeCell ref="G27:I27"/>
    <mergeCell ref="J27:O27"/>
    <mergeCell ref="A31:G32"/>
    <mergeCell ref="H33:I34"/>
    <mergeCell ref="J33:K34"/>
    <mergeCell ref="L33:N34"/>
    <mergeCell ref="A35:G35"/>
    <mergeCell ref="H35:I35"/>
    <mergeCell ref="J35:K35"/>
    <mergeCell ref="L35:N35"/>
    <mergeCell ref="A36:G36"/>
    <mergeCell ref="H36:I36"/>
    <mergeCell ref="J36:K36"/>
    <mergeCell ref="L36:N36"/>
    <mergeCell ref="B37:G37"/>
    <mergeCell ref="H37:I37"/>
    <mergeCell ref="J37:K37"/>
    <mergeCell ref="L37:N37"/>
    <mergeCell ref="B38:G38"/>
    <mergeCell ref="H38:I38"/>
    <mergeCell ref="J38:K38"/>
    <mergeCell ref="L38:N38"/>
    <mergeCell ref="B39:G39"/>
    <mergeCell ref="H39:I39"/>
    <mergeCell ref="J39:K39"/>
    <mergeCell ref="L39:N39"/>
    <mergeCell ref="B40:G40"/>
    <mergeCell ref="H40:I40"/>
    <mergeCell ref="J40:K40"/>
    <mergeCell ref="L40:N40"/>
    <mergeCell ref="B41:G41"/>
    <mergeCell ref="H41:I41"/>
    <mergeCell ref="J41:K41"/>
    <mergeCell ref="L41:N41"/>
    <mergeCell ref="B42:G42"/>
    <mergeCell ref="H42:I42"/>
    <mergeCell ref="J42:K42"/>
    <mergeCell ref="L42:N42"/>
    <mergeCell ref="B43:G43"/>
    <mergeCell ref="H43:I43"/>
    <mergeCell ref="J43:K43"/>
    <mergeCell ref="L43:N43"/>
    <mergeCell ref="B44:G44"/>
    <mergeCell ref="H44:I44"/>
    <mergeCell ref="J44:K44"/>
    <mergeCell ref="L44:N44"/>
    <mergeCell ref="B45:G45"/>
    <mergeCell ref="H45:I45"/>
    <mergeCell ref="J45:K45"/>
    <mergeCell ref="L45:N45"/>
    <mergeCell ref="B46:G46"/>
    <mergeCell ref="H46:I46"/>
    <mergeCell ref="J46:K46"/>
    <mergeCell ref="L46:N46"/>
    <mergeCell ref="B47:G47"/>
    <mergeCell ref="H47:I47"/>
    <mergeCell ref="J47:K47"/>
    <mergeCell ref="L47:N47"/>
    <mergeCell ref="B48:G48"/>
    <mergeCell ref="H48:I48"/>
    <mergeCell ref="J48:K48"/>
    <mergeCell ref="L48:N48"/>
    <mergeCell ref="B49:G49"/>
    <mergeCell ref="H49:I49"/>
    <mergeCell ref="J49:K49"/>
    <mergeCell ref="L49:N49"/>
    <mergeCell ref="B50:G50"/>
    <mergeCell ref="H50:I50"/>
    <mergeCell ref="J50:K50"/>
    <mergeCell ref="L50:N50"/>
    <mergeCell ref="B51:G51"/>
    <mergeCell ref="H51:I51"/>
    <mergeCell ref="J51:K51"/>
    <mergeCell ref="L51:N51"/>
    <mergeCell ref="B52:G52"/>
    <mergeCell ref="H52:I52"/>
    <mergeCell ref="J52:K52"/>
    <mergeCell ref="L52:N52"/>
    <mergeCell ref="B53:G53"/>
    <mergeCell ref="H53:I53"/>
    <mergeCell ref="J53:K53"/>
    <mergeCell ref="L53:N53"/>
    <mergeCell ref="B54:G54"/>
    <mergeCell ref="H54:I54"/>
    <mergeCell ref="J54:K54"/>
    <mergeCell ref="L54:N54"/>
    <mergeCell ref="B55:G55"/>
    <mergeCell ref="H55:I55"/>
    <mergeCell ref="J55:K55"/>
    <mergeCell ref="L55:N55"/>
    <mergeCell ref="B56:G56"/>
    <mergeCell ref="H56:I56"/>
    <mergeCell ref="J56:K56"/>
    <mergeCell ref="L56:N56"/>
    <mergeCell ref="B57:G57"/>
    <mergeCell ref="H57:I57"/>
    <mergeCell ref="J57:K57"/>
    <mergeCell ref="L57:N57"/>
    <mergeCell ref="B58:G58"/>
    <mergeCell ref="H58:I58"/>
    <mergeCell ref="J58:K58"/>
    <mergeCell ref="L58:N58"/>
    <mergeCell ref="B59:G59"/>
    <mergeCell ref="H59:I59"/>
    <mergeCell ref="J59:K59"/>
    <mergeCell ref="L59:N59"/>
    <mergeCell ref="B60:G60"/>
    <mergeCell ref="H60:I60"/>
    <mergeCell ref="J60:K60"/>
    <mergeCell ref="L60:N60"/>
    <mergeCell ref="L64:N64"/>
    <mergeCell ref="B61:G61"/>
    <mergeCell ref="H61:I61"/>
    <mergeCell ref="J61:K61"/>
    <mergeCell ref="L61:N61"/>
    <mergeCell ref="B62:G62"/>
    <mergeCell ref="H62:I62"/>
    <mergeCell ref="J62:K62"/>
    <mergeCell ref="L62:N62"/>
    <mergeCell ref="H66:I66"/>
    <mergeCell ref="J66:K66"/>
    <mergeCell ref="L66:N66"/>
    <mergeCell ref="B63:G63"/>
    <mergeCell ref="H63:I63"/>
    <mergeCell ref="J63:K63"/>
    <mergeCell ref="L63:N63"/>
    <mergeCell ref="B64:G64"/>
    <mergeCell ref="H64:I64"/>
    <mergeCell ref="J64:K64"/>
    <mergeCell ref="B67:G67"/>
    <mergeCell ref="H67:I67"/>
    <mergeCell ref="J67:K67"/>
    <mergeCell ref="L67:N67"/>
    <mergeCell ref="A68:I70"/>
    <mergeCell ref="B65:G65"/>
    <mergeCell ref="H65:I65"/>
    <mergeCell ref="J65:K65"/>
    <mergeCell ref="L65:N65"/>
    <mergeCell ref="B66:G66"/>
  </mergeCells>
  <printOptions/>
  <pageMargins left="1.29" right="0.5905511811023623" top="0.41" bottom="0.23" header="0.35"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W116"/>
  <sheetViews>
    <sheetView zoomScalePageLayoutView="0" workbookViewId="0" topLeftCell="A1">
      <selection activeCell="Y16" sqref="Y16"/>
    </sheetView>
  </sheetViews>
  <sheetFormatPr defaultColWidth="4.125" defaultRowHeight="12.75" customHeight="1"/>
  <cols>
    <col min="1" max="3" width="4.125" style="105" customWidth="1"/>
    <col min="4" max="4" width="7.875" style="105" customWidth="1"/>
    <col min="5" max="10" width="4.375" style="105" customWidth="1"/>
    <col min="11" max="20" width="4.125" style="105" customWidth="1"/>
    <col min="21" max="16384" width="4.125" style="105" customWidth="1"/>
  </cols>
  <sheetData>
    <row r="1" spans="1:16" ht="15" customHeight="1">
      <c r="A1" s="727" t="s">
        <v>238</v>
      </c>
      <c r="B1" s="727"/>
      <c r="C1" s="727"/>
      <c r="D1" s="727"/>
      <c r="E1" s="727"/>
      <c r="F1" s="727"/>
      <c r="G1" s="727"/>
      <c r="H1" s="435"/>
      <c r="I1" s="435"/>
      <c r="J1" s="435"/>
      <c r="K1" s="791" t="s">
        <v>1019</v>
      </c>
      <c r="L1" s="791"/>
      <c r="M1" s="791"/>
      <c r="N1" s="791"/>
      <c r="O1" s="791"/>
      <c r="P1" s="791"/>
    </row>
    <row r="2" spans="1:19" ht="13.5" customHeight="1" thickBot="1">
      <c r="A2" s="728"/>
      <c r="B2" s="728"/>
      <c r="C2" s="728"/>
      <c r="D2" s="728"/>
      <c r="E2" s="728"/>
      <c r="F2" s="728"/>
      <c r="G2" s="728"/>
      <c r="H2" s="436"/>
      <c r="I2" s="436"/>
      <c r="J2" s="436"/>
      <c r="K2" s="792"/>
      <c r="L2" s="792"/>
      <c r="M2" s="792"/>
      <c r="N2" s="792"/>
      <c r="O2" s="792"/>
      <c r="P2" s="792"/>
      <c r="Q2" s="117"/>
      <c r="R2" s="117"/>
      <c r="S2" s="117"/>
    </row>
    <row r="3" spans="1:20" ht="12.75" customHeight="1" thickTop="1">
      <c r="A3" s="689" t="s">
        <v>214</v>
      </c>
      <c r="B3" s="689"/>
      <c r="C3" s="689"/>
      <c r="D3" s="689"/>
      <c r="E3" s="786" t="s">
        <v>391</v>
      </c>
      <c r="F3" s="786"/>
      <c r="G3" s="786"/>
      <c r="H3" s="786" t="s">
        <v>685</v>
      </c>
      <c r="I3" s="786"/>
      <c r="J3" s="786"/>
      <c r="K3" s="786" t="s">
        <v>686</v>
      </c>
      <c r="L3" s="786"/>
      <c r="M3" s="786"/>
      <c r="N3" s="786"/>
      <c r="O3" s="786"/>
      <c r="P3" s="691"/>
      <c r="Q3" s="303"/>
      <c r="R3" s="303"/>
      <c r="S3" s="303"/>
      <c r="T3" s="303"/>
    </row>
    <row r="4" spans="1:20" ht="12.75" customHeight="1">
      <c r="A4" s="697" t="s">
        <v>485</v>
      </c>
      <c r="B4" s="697"/>
      <c r="C4" s="697"/>
      <c r="D4" s="697"/>
      <c r="E4" s="787"/>
      <c r="F4" s="787"/>
      <c r="G4" s="787"/>
      <c r="H4" s="787"/>
      <c r="I4" s="787"/>
      <c r="J4" s="787"/>
      <c r="K4" s="787"/>
      <c r="L4" s="787"/>
      <c r="M4" s="787"/>
      <c r="N4" s="787"/>
      <c r="O4" s="787"/>
      <c r="P4" s="693"/>
      <c r="Q4" s="357"/>
      <c r="R4" s="357"/>
      <c r="S4" s="357"/>
      <c r="T4" s="357"/>
    </row>
    <row r="5" spans="1:20" ht="14.25" customHeight="1" hidden="1">
      <c r="A5" s="778" t="s">
        <v>381</v>
      </c>
      <c r="B5" s="778"/>
      <c r="C5" s="778"/>
      <c r="D5" s="778"/>
      <c r="E5" s="708">
        <v>992</v>
      </c>
      <c r="F5" s="708"/>
      <c r="G5" s="708"/>
      <c r="H5" s="708">
        <v>4117</v>
      </c>
      <c r="I5" s="708"/>
      <c r="J5" s="708"/>
      <c r="K5" s="708">
        <v>61234</v>
      </c>
      <c r="L5" s="708"/>
      <c r="M5" s="708"/>
      <c r="N5" s="708"/>
      <c r="O5" s="708"/>
      <c r="P5" s="682"/>
      <c r="Q5" s="125"/>
      <c r="R5" s="125"/>
      <c r="S5" s="125"/>
      <c r="T5" s="125"/>
    </row>
    <row r="6" spans="1:20" ht="14.25" customHeight="1">
      <c r="A6" s="778" t="s">
        <v>492</v>
      </c>
      <c r="B6" s="778"/>
      <c r="C6" s="778"/>
      <c r="D6" s="778"/>
      <c r="E6" s="708">
        <v>876</v>
      </c>
      <c r="F6" s="708"/>
      <c r="G6" s="708"/>
      <c r="H6" s="708">
        <v>4089</v>
      </c>
      <c r="I6" s="708"/>
      <c r="J6" s="708"/>
      <c r="K6" s="708">
        <v>55659</v>
      </c>
      <c r="L6" s="708"/>
      <c r="M6" s="708"/>
      <c r="N6" s="708"/>
      <c r="O6" s="708"/>
      <c r="P6" s="682"/>
      <c r="Q6" s="356"/>
      <c r="R6" s="356"/>
      <c r="S6" s="356"/>
      <c r="T6" s="356"/>
    </row>
    <row r="7" spans="1:20" ht="14.25" customHeight="1">
      <c r="A7" s="778" t="s">
        <v>390</v>
      </c>
      <c r="B7" s="778"/>
      <c r="C7" s="778"/>
      <c r="D7" s="778"/>
      <c r="E7" s="708">
        <v>827</v>
      </c>
      <c r="F7" s="708"/>
      <c r="G7" s="708"/>
      <c r="H7" s="708">
        <v>3684</v>
      </c>
      <c r="I7" s="708"/>
      <c r="J7" s="708"/>
      <c r="K7" s="708">
        <v>54743</v>
      </c>
      <c r="L7" s="708"/>
      <c r="M7" s="708"/>
      <c r="N7" s="708"/>
      <c r="O7" s="708"/>
      <c r="P7" s="682"/>
      <c r="Q7" s="108"/>
      <c r="R7" s="108"/>
      <c r="S7" s="108"/>
      <c r="T7" s="108"/>
    </row>
    <row r="8" spans="1:20" ht="14.25" customHeight="1">
      <c r="A8" s="778" t="s">
        <v>647</v>
      </c>
      <c r="B8" s="778"/>
      <c r="C8" s="778"/>
      <c r="D8" s="778"/>
      <c r="E8" s="708">
        <v>732</v>
      </c>
      <c r="F8" s="708"/>
      <c r="G8" s="708"/>
      <c r="H8" s="708">
        <v>3526</v>
      </c>
      <c r="I8" s="708"/>
      <c r="J8" s="708"/>
      <c r="K8" s="708">
        <v>55187</v>
      </c>
      <c r="L8" s="708"/>
      <c r="M8" s="708"/>
      <c r="N8" s="708"/>
      <c r="O8" s="708"/>
      <c r="P8" s="682"/>
      <c r="Q8" s="108"/>
      <c r="R8" s="108"/>
      <c r="S8" s="108"/>
      <c r="T8" s="108"/>
    </row>
    <row r="9" spans="1:20" ht="14.25" customHeight="1">
      <c r="A9" s="788" t="s">
        <v>794</v>
      </c>
      <c r="B9" s="788"/>
      <c r="C9" s="788"/>
      <c r="D9" s="788"/>
      <c r="E9" s="709">
        <v>502</v>
      </c>
      <c r="F9" s="709"/>
      <c r="G9" s="709"/>
      <c r="H9" s="709">
        <v>2650</v>
      </c>
      <c r="I9" s="709"/>
      <c r="J9" s="709"/>
      <c r="K9" s="709">
        <v>44089</v>
      </c>
      <c r="L9" s="709"/>
      <c r="M9" s="709"/>
      <c r="N9" s="709"/>
      <c r="O9" s="709"/>
      <c r="P9" s="710"/>
      <c r="Q9" s="108"/>
      <c r="R9" s="108"/>
      <c r="S9" s="108"/>
      <c r="T9" s="108"/>
    </row>
    <row r="10" spans="1:20" ht="14.25" customHeight="1">
      <c r="A10" s="778" t="s">
        <v>1002</v>
      </c>
      <c r="B10" s="778"/>
      <c r="C10" s="778"/>
      <c r="D10" s="778"/>
      <c r="E10" s="708">
        <v>455</v>
      </c>
      <c r="F10" s="708"/>
      <c r="G10" s="708"/>
      <c r="H10" s="708">
        <v>2613</v>
      </c>
      <c r="I10" s="708"/>
      <c r="J10" s="708"/>
      <c r="K10" s="708">
        <v>51664</v>
      </c>
      <c r="L10" s="708"/>
      <c r="M10" s="708"/>
      <c r="N10" s="708"/>
      <c r="O10" s="708"/>
      <c r="P10" s="682"/>
      <c r="Q10" s="108"/>
      <c r="R10" s="108"/>
      <c r="S10" s="108"/>
      <c r="T10" s="108"/>
    </row>
    <row r="11" spans="1:22" ht="14.25" customHeight="1">
      <c r="A11" s="778" t="s">
        <v>1039</v>
      </c>
      <c r="B11" s="778"/>
      <c r="C11" s="778"/>
      <c r="D11" s="779"/>
      <c r="E11" s="708">
        <v>463</v>
      </c>
      <c r="F11" s="708"/>
      <c r="G11" s="708"/>
      <c r="H11" s="708">
        <v>2812</v>
      </c>
      <c r="I11" s="708"/>
      <c r="J11" s="708"/>
      <c r="K11" s="708">
        <v>54337</v>
      </c>
      <c r="L11" s="708"/>
      <c r="M11" s="708"/>
      <c r="N11" s="708"/>
      <c r="O11" s="708"/>
      <c r="P11" s="682"/>
      <c r="Q11" s="108"/>
      <c r="R11" s="108"/>
      <c r="S11" s="108"/>
      <c r="T11" s="108"/>
      <c r="V11" s="106"/>
    </row>
    <row r="12" spans="1:20" ht="14.25" customHeight="1" thickBot="1">
      <c r="A12" s="789" t="s">
        <v>1152</v>
      </c>
      <c r="B12" s="789"/>
      <c r="C12" s="789"/>
      <c r="D12" s="790"/>
      <c r="E12" s="717">
        <v>439</v>
      </c>
      <c r="F12" s="717"/>
      <c r="G12" s="717"/>
      <c r="H12" s="717">
        <v>2438</v>
      </c>
      <c r="I12" s="717"/>
      <c r="J12" s="717"/>
      <c r="K12" s="717">
        <v>46323</v>
      </c>
      <c r="L12" s="717"/>
      <c r="M12" s="717"/>
      <c r="N12" s="717"/>
      <c r="O12" s="717"/>
      <c r="P12" s="714"/>
      <c r="Q12" s="108"/>
      <c r="R12" s="108"/>
      <c r="S12" s="108"/>
      <c r="T12" s="108"/>
    </row>
    <row r="13" spans="1:23" ht="14.25" customHeight="1">
      <c r="A13" s="711" t="s">
        <v>1158</v>
      </c>
      <c r="B13" s="711"/>
      <c r="C13" s="711"/>
      <c r="D13" s="711"/>
      <c r="E13" s="711"/>
      <c r="F13" s="711"/>
      <c r="G13" s="711"/>
      <c r="H13" s="711"/>
      <c r="I13" s="711"/>
      <c r="J13" s="711"/>
      <c r="K13" s="711"/>
      <c r="L13" s="711"/>
      <c r="M13" s="711"/>
      <c r="N13" s="711"/>
      <c r="O13" s="711"/>
      <c r="P13" s="711"/>
      <c r="Q13" s="108"/>
      <c r="R13" s="108"/>
      <c r="S13" s="108"/>
      <c r="T13" s="108"/>
      <c r="W13" s="106"/>
    </row>
    <row r="14" spans="1:23" ht="12.75" customHeight="1">
      <c r="A14" s="18"/>
      <c r="O14" s="108"/>
      <c r="P14" s="108"/>
      <c r="Q14" s="108"/>
      <c r="R14" s="108"/>
      <c r="S14" s="108"/>
      <c r="T14" s="108"/>
      <c r="W14" s="106"/>
    </row>
    <row r="15" spans="1:10" ht="12.75" customHeight="1">
      <c r="A15" s="780" t="s">
        <v>239</v>
      </c>
      <c r="B15" s="780"/>
      <c r="C15" s="780"/>
      <c r="D15" s="780"/>
      <c r="E15" s="780"/>
      <c r="F15" s="780"/>
      <c r="G15" s="780"/>
      <c r="H15" s="780"/>
      <c r="I15" s="780"/>
      <c r="J15" s="780"/>
    </row>
    <row r="16" spans="1:20" ht="16.5" customHeight="1" thickBot="1">
      <c r="A16" s="781"/>
      <c r="B16" s="781"/>
      <c r="C16" s="781"/>
      <c r="D16" s="781"/>
      <c r="E16" s="781"/>
      <c r="F16" s="781"/>
      <c r="G16" s="781"/>
      <c r="H16" s="781"/>
      <c r="I16" s="781"/>
      <c r="J16" s="781"/>
      <c r="K16" s="117"/>
      <c r="L16" s="117"/>
      <c r="M16" s="117"/>
      <c r="N16" s="117"/>
      <c r="O16" s="117"/>
      <c r="P16" s="360" t="s">
        <v>1156</v>
      </c>
      <c r="Q16" s="117"/>
      <c r="R16" s="117"/>
      <c r="T16" s="117"/>
    </row>
    <row r="17" spans="1:17" ht="12.75" customHeight="1">
      <c r="A17" s="391"/>
      <c r="B17" s="392"/>
      <c r="C17" s="392"/>
      <c r="D17" s="392"/>
      <c r="E17" s="782" t="s">
        <v>218</v>
      </c>
      <c r="F17" s="783"/>
      <c r="G17" s="678" t="s">
        <v>391</v>
      </c>
      <c r="H17" s="678"/>
      <c r="I17" s="676" t="s">
        <v>215</v>
      </c>
      <c r="J17" s="676"/>
      <c r="K17" s="678" t="s">
        <v>267</v>
      </c>
      <c r="L17" s="678"/>
      <c r="M17" s="678"/>
      <c r="N17" s="678" t="s">
        <v>649</v>
      </c>
      <c r="O17" s="678"/>
      <c r="P17" s="784"/>
      <c r="Q17" s="109"/>
    </row>
    <row r="18" spans="1:17" ht="12.75" customHeight="1">
      <c r="A18" s="393"/>
      <c r="B18" s="394"/>
      <c r="C18" s="394"/>
      <c r="D18" s="395"/>
      <c r="E18" s="395"/>
      <c r="F18" s="395"/>
      <c r="G18" s="679"/>
      <c r="H18" s="679"/>
      <c r="I18" s="677"/>
      <c r="J18" s="677"/>
      <c r="K18" s="679"/>
      <c r="L18" s="679"/>
      <c r="M18" s="679"/>
      <c r="N18" s="679"/>
      <c r="O18" s="679"/>
      <c r="P18" s="785"/>
      <c r="Q18" s="110"/>
    </row>
    <row r="19" spans="1:17" ht="12.75" customHeight="1">
      <c r="A19" s="650" t="s">
        <v>653</v>
      </c>
      <c r="B19" s="651"/>
      <c r="C19" s="651"/>
      <c r="D19" s="651"/>
      <c r="E19" s="651"/>
      <c r="F19" s="652"/>
      <c r="G19" s="655" t="s">
        <v>650</v>
      </c>
      <c r="H19" s="655"/>
      <c r="I19" s="655" t="s">
        <v>651</v>
      </c>
      <c r="J19" s="655"/>
      <c r="K19" s="655" t="s">
        <v>652</v>
      </c>
      <c r="L19" s="655"/>
      <c r="M19" s="655"/>
      <c r="N19" s="655" t="s">
        <v>658</v>
      </c>
      <c r="O19" s="655"/>
      <c r="P19" s="772"/>
      <c r="Q19" s="111"/>
    </row>
    <row r="20" spans="1:17" ht="21.75" customHeight="1">
      <c r="A20" s="773" t="s">
        <v>240</v>
      </c>
      <c r="B20" s="774"/>
      <c r="C20" s="774"/>
      <c r="D20" s="774"/>
      <c r="E20" s="774"/>
      <c r="F20" s="774"/>
      <c r="G20" s="775">
        <v>439</v>
      </c>
      <c r="H20" s="775"/>
      <c r="I20" s="775">
        <v>2438</v>
      </c>
      <c r="J20" s="775"/>
      <c r="K20" s="775">
        <v>46323</v>
      </c>
      <c r="L20" s="775"/>
      <c r="M20" s="775"/>
      <c r="N20" s="776">
        <v>66692</v>
      </c>
      <c r="O20" s="776"/>
      <c r="P20" s="777"/>
      <c r="Q20" s="112"/>
    </row>
    <row r="21" spans="1:17" ht="12.75" customHeight="1">
      <c r="A21" s="102"/>
      <c r="B21" s="648"/>
      <c r="C21" s="648"/>
      <c r="D21" s="648"/>
      <c r="E21" s="648"/>
      <c r="F21" s="649"/>
      <c r="G21" s="745"/>
      <c r="H21" s="745"/>
      <c r="I21" s="745"/>
      <c r="J21" s="745"/>
      <c r="K21" s="745"/>
      <c r="L21" s="745"/>
      <c r="M21" s="745"/>
      <c r="N21" s="763"/>
      <c r="O21" s="763"/>
      <c r="P21" s="764"/>
      <c r="Q21" s="113"/>
    </row>
    <row r="22" spans="1:17" ht="12.75" customHeight="1">
      <c r="A22" s="97">
        <v>56</v>
      </c>
      <c r="B22" s="757" t="s">
        <v>241</v>
      </c>
      <c r="C22" s="765"/>
      <c r="D22" s="765"/>
      <c r="E22" s="765"/>
      <c r="F22" s="765"/>
      <c r="G22" s="758">
        <v>2</v>
      </c>
      <c r="H22" s="758"/>
      <c r="I22" s="758">
        <v>9</v>
      </c>
      <c r="J22" s="758"/>
      <c r="K22" s="758" t="s">
        <v>217</v>
      </c>
      <c r="L22" s="758"/>
      <c r="M22" s="758"/>
      <c r="N22" s="759" t="s">
        <v>217</v>
      </c>
      <c r="O22" s="759"/>
      <c r="P22" s="760"/>
      <c r="Q22" s="114"/>
    </row>
    <row r="23" spans="1:17" ht="12.75" customHeight="1">
      <c r="A23" s="98">
        <v>561</v>
      </c>
      <c r="B23" s="761" t="s">
        <v>242</v>
      </c>
      <c r="C23" s="762"/>
      <c r="D23" s="762"/>
      <c r="E23" s="762"/>
      <c r="F23" s="762"/>
      <c r="G23" s="745" t="s">
        <v>152</v>
      </c>
      <c r="H23" s="745"/>
      <c r="I23" s="745" t="s">
        <v>152</v>
      </c>
      <c r="J23" s="745"/>
      <c r="K23" s="745" t="s">
        <v>152</v>
      </c>
      <c r="L23" s="745"/>
      <c r="M23" s="745"/>
      <c r="N23" s="763" t="s">
        <v>152</v>
      </c>
      <c r="O23" s="763"/>
      <c r="P23" s="764"/>
      <c r="Q23" s="114"/>
    </row>
    <row r="24" spans="1:17" ht="12.75" customHeight="1">
      <c r="A24" s="98">
        <v>569</v>
      </c>
      <c r="B24" s="761" t="s">
        <v>243</v>
      </c>
      <c r="C24" s="762"/>
      <c r="D24" s="762"/>
      <c r="E24" s="762"/>
      <c r="F24" s="762"/>
      <c r="G24" s="745">
        <v>2</v>
      </c>
      <c r="H24" s="745"/>
      <c r="I24" s="745">
        <v>9</v>
      </c>
      <c r="J24" s="745"/>
      <c r="K24" s="745" t="s">
        <v>217</v>
      </c>
      <c r="L24" s="745"/>
      <c r="M24" s="745"/>
      <c r="N24" s="763" t="s">
        <v>217</v>
      </c>
      <c r="O24" s="763"/>
      <c r="P24" s="764"/>
      <c r="Q24" s="114"/>
    </row>
    <row r="25" spans="1:17" ht="12.75" customHeight="1">
      <c r="A25" s="769"/>
      <c r="B25" s="770"/>
      <c r="C25" s="770"/>
      <c r="D25" s="770"/>
      <c r="E25" s="770"/>
      <c r="F25" s="771"/>
      <c r="G25" s="745"/>
      <c r="H25" s="745"/>
      <c r="I25" s="745"/>
      <c r="J25" s="745"/>
      <c r="K25" s="745"/>
      <c r="L25" s="745"/>
      <c r="M25" s="745"/>
      <c r="N25" s="763"/>
      <c r="O25" s="763"/>
      <c r="P25" s="764"/>
      <c r="Q25" s="115"/>
    </row>
    <row r="26" spans="1:17" ht="12.75" customHeight="1">
      <c r="A26" s="97">
        <v>57</v>
      </c>
      <c r="B26" s="757" t="s">
        <v>244</v>
      </c>
      <c r="C26" s="765"/>
      <c r="D26" s="765"/>
      <c r="E26" s="765"/>
      <c r="F26" s="765"/>
      <c r="G26" s="758">
        <v>24</v>
      </c>
      <c r="H26" s="758"/>
      <c r="I26" s="758">
        <v>72</v>
      </c>
      <c r="J26" s="758"/>
      <c r="K26" s="758">
        <v>1185</v>
      </c>
      <c r="L26" s="758"/>
      <c r="M26" s="758"/>
      <c r="N26" s="759">
        <v>5958</v>
      </c>
      <c r="O26" s="759"/>
      <c r="P26" s="760"/>
      <c r="Q26" s="116"/>
    </row>
    <row r="27" spans="1:17" ht="12.75" customHeight="1">
      <c r="A27" s="98">
        <v>571</v>
      </c>
      <c r="B27" s="761" t="s">
        <v>245</v>
      </c>
      <c r="C27" s="762"/>
      <c r="D27" s="762"/>
      <c r="E27" s="762"/>
      <c r="F27" s="762"/>
      <c r="G27" s="745">
        <v>2</v>
      </c>
      <c r="H27" s="745"/>
      <c r="I27" s="745">
        <v>3</v>
      </c>
      <c r="J27" s="745"/>
      <c r="K27" s="745" t="s">
        <v>152</v>
      </c>
      <c r="L27" s="745"/>
      <c r="M27" s="745"/>
      <c r="N27" s="763" t="s">
        <v>152</v>
      </c>
      <c r="O27" s="763"/>
      <c r="P27" s="764"/>
      <c r="Q27" s="114"/>
    </row>
    <row r="28" spans="1:17" ht="12.75" customHeight="1">
      <c r="A28" s="98">
        <v>572</v>
      </c>
      <c r="B28" s="761" t="s">
        <v>246</v>
      </c>
      <c r="C28" s="762"/>
      <c r="D28" s="762"/>
      <c r="E28" s="762"/>
      <c r="F28" s="762"/>
      <c r="G28" s="745">
        <v>2</v>
      </c>
      <c r="H28" s="745"/>
      <c r="I28" s="745">
        <v>7</v>
      </c>
      <c r="J28" s="745"/>
      <c r="K28" s="745" t="s">
        <v>217</v>
      </c>
      <c r="L28" s="745"/>
      <c r="M28" s="745"/>
      <c r="N28" s="745" t="s">
        <v>217</v>
      </c>
      <c r="O28" s="745"/>
      <c r="P28" s="745"/>
      <c r="Q28" s="114"/>
    </row>
    <row r="29" spans="1:17" ht="12.75" customHeight="1">
      <c r="A29" s="98">
        <v>573</v>
      </c>
      <c r="B29" s="761" t="s">
        <v>247</v>
      </c>
      <c r="C29" s="762"/>
      <c r="D29" s="762"/>
      <c r="E29" s="762"/>
      <c r="F29" s="762"/>
      <c r="G29" s="745">
        <v>11</v>
      </c>
      <c r="H29" s="745"/>
      <c r="I29" s="745">
        <v>28</v>
      </c>
      <c r="J29" s="745"/>
      <c r="K29" s="745">
        <v>657</v>
      </c>
      <c r="L29" s="745"/>
      <c r="M29" s="745"/>
      <c r="N29" s="763">
        <v>2986</v>
      </c>
      <c r="O29" s="763"/>
      <c r="P29" s="764"/>
      <c r="Q29" s="114"/>
    </row>
    <row r="30" spans="1:17" ht="12.75" customHeight="1">
      <c r="A30" s="98">
        <v>574</v>
      </c>
      <c r="B30" s="761" t="s">
        <v>248</v>
      </c>
      <c r="C30" s="762"/>
      <c r="D30" s="762"/>
      <c r="E30" s="762"/>
      <c r="F30" s="762"/>
      <c r="G30" s="745">
        <v>2</v>
      </c>
      <c r="H30" s="745"/>
      <c r="I30" s="745">
        <v>5</v>
      </c>
      <c r="J30" s="745"/>
      <c r="K30" s="745" t="s">
        <v>217</v>
      </c>
      <c r="L30" s="745"/>
      <c r="M30" s="745"/>
      <c r="N30" s="763" t="s">
        <v>217</v>
      </c>
      <c r="O30" s="763"/>
      <c r="P30" s="764"/>
      <c r="Q30" s="114"/>
    </row>
    <row r="31" spans="1:17" ht="12.75" customHeight="1">
      <c r="A31" s="98">
        <v>579</v>
      </c>
      <c r="B31" s="761" t="s">
        <v>249</v>
      </c>
      <c r="C31" s="762"/>
      <c r="D31" s="762"/>
      <c r="E31" s="762"/>
      <c r="F31" s="762"/>
      <c r="G31" s="745">
        <v>7</v>
      </c>
      <c r="H31" s="745"/>
      <c r="I31" s="745">
        <v>29</v>
      </c>
      <c r="J31" s="745"/>
      <c r="K31" s="745">
        <v>369</v>
      </c>
      <c r="L31" s="745"/>
      <c r="M31" s="745"/>
      <c r="N31" s="763">
        <v>1582</v>
      </c>
      <c r="O31" s="763"/>
      <c r="P31" s="764"/>
      <c r="Q31" s="114"/>
    </row>
    <row r="32" spans="1:17" ht="12.75" customHeight="1">
      <c r="A32" s="766"/>
      <c r="B32" s="767"/>
      <c r="C32" s="767"/>
      <c r="D32" s="767"/>
      <c r="E32" s="767"/>
      <c r="F32" s="768"/>
      <c r="G32" s="745"/>
      <c r="H32" s="745"/>
      <c r="I32" s="745"/>
      <c r="J32" s="745"/>
      <c r="K32" s="745"/>
      <c r="L32" s="745"/>
      <c r="M32" s="745"/>
      <c r="N32" s="763"/>
      <c r="O32" s="763"/>
      <c r="P32" s="764"/>
      <c r="Q32" s="115"/>
    </row>
    <row r="33" spans="1:17" ht="12.75" customHeight="1">
      <c r="A33" s="97">
        <v>58</v>
      </c>
      <c r="B33" s="757" t="s">
        <v>250</v>
      </c>
      <c r="C33" s="765"/>
      <c r="D33" s="765"/>
      <c r="E33" s="765"/>
      <c r="F33" s="765"/>
      <c r="G33" s="758">
        <v>154</v>
      </c>
      <c r="H33" s="758"/>
      <c r="I33" s="758">
        <v>1080</v>
      </c>
      <c r="J33" s="758"/>
      <c r="K33" s="758">
        <v>13968</v>
      </c>
      <c r="L33" s="758"/>
      <c r="M33" s="758"/>
      <c r="N33" s="759">
        <v>21032</v>
      </c>
      <c r="O33" s="759"/>
      <c r="P33" s="760"/>
      <c r="Q33" s="116"/>
    </row>
    <row r="34" spans="1:17" ht="12.75" customHeight="1">
      <c r="A34" s="98">
        <v>581</v>
      </c>
      <c r="B34" s="761" t="s">
        <v>251</v>
      </c>
      <c r="C34" s="762"/>
      <c r="D34" s="762"/>
      <c r="E34" s="762"/>
      <c r="F34" s="762"/>
      <c r="G34" s="745">
        <v>15</v>
      </c>
      <c r="H34" s="745"/>
      <c r="I34" s="745">
        <v>271</v>
      </c>
      <c r="J34" s="745"/>
      <c r="K34" s="745">
        <v>5276</v>
      </c>
      <c r="L34" s="745"/>
      <c r="M34" s="745"/>
      <c r="N34" s="763">
        <v>9065</v>
      </c>
      <c r="O34" s="763"/>
      <c r="P34" s="764"/>
      <c r="Q34" s="116"/>
    </row>
    <row r="35" spans="1:17" ht="12.75" customHeight="1">
      <c r="A35" s="98">
        <v>582</v>
      </c>
      <c r="B35" s="761" t="s">
        <v>255</v>
      </c>
      <c r="C35" s="762"/>
      <c r="D35" s="762"/>
      <c r="E35" s="762"/>
      <c r="F35" s="762"/>
      <c r="G35" s="745">
        <v>8</v>
      </c>
      <c r="H35" s="745"/>
      <c r="I35" s="745">
        <v>28</v>
      </c>
      <c r="J35" s="745"/>
      <c r="K35" s="745">
        <v>227</v>
      </c>
      <c r="L35" s="745"/>
      <c r="M35" s="745"/>
      <c r="N35" s="763">
        <v>1187</v>
      </c>
      <c r="O35" s="763"/>
      <c r="P35" s="764"/>
      <c r="Q35" s="116"/>
    </row>
    <row r="36" spans="1:17" ht="12.75" customHeight="1">
      <c r="A36" s="98">
        <v>583</v>
      </c>
      <c r="B36" s="761" t="s">
        <v>253</v>
      </c>
      <c r="C36" s="762"/>
      <c r="D36" s="762"/>
      <c r="E36" s="762"/>
      <c r="F36" s="762"/>
      <c r="G36" s="745">
        <v>6</v>
      </c>
      <c r="H36" s="745"/>
      <c r="I36" s="745">
        <v>20</v>
      </c>
      <c r="J36" s="745"/>
      <c r="K36" s="745">
        <v>76</v>
      </c>
      <c r="L36" s="745"/>
      <c r="M36" s="745"/>
      <c r="N36" s="763">
        <v>24</v>
      </c>
      <c r="O36" s="763"/>
      <c r="P36" s="764"/>
      <c r="Q36" s="114"/>
    </row>
    <row r="37" spans="1:17" ht="12.75" customHeight="1">
      <c r="A37" s="98">
        <v>584</v>
      </c>
      <c r="B37" s="761" t="s">
        <v>254</v>
      </c>
      <c r="C37" s="762"/>
      <c r="D37" s="762"/>
      <c r="E37" s="762"/>
      <c r="F37" s="762"/>
      <c r="G37" s="745">
        <v>14</v>
      </c>
      <c r="H37" s="745"/>
      <c r="I37" s="745">
        <v>41</v>
      </c>
      <c r="J37" s="745"/>
      <c r="K37" s="745">
        <v>1281</v>
      </c>
      <c r="L37" s="745"/>
      <c r="M37" s="745"/>
      <c r="N37" s="763">
        <v>191</v>
      </c>
      <c r="O37" s="763"/>
      <c r="P37" s="764"/>
      <c r="Q37" s="114"/>
    </row>
    <row r="38" spans="1:17" ht="12.75" customHeight="1">
      <c r="A38" s="98">
        <v>585</v>
      </c>
      <c r="B38" s="761" t="s">
        <v>252</v>
      </c>
      <c r="C38" s="762"/>
      <c r="D38" s="762"/>
      <c r="E38" s="762"/>
      <c r="F38" s="762"/>
      <c r="G38" s="745">
        <v>15</v>
      </c>
      <c r="H38" s="745"/>
      <c r="I38" s="745">
        <v>38</v>
      </c>
      <c r="J38" s="745"/>
      <c r="K38" s="745">
        <v>547</v>
      </c>
      <c r="L38" s="745"/>
      <c r="M38" s="745"/>
      <c r="N38" s="763">
        <v>747</v>
      </c>
      <c r="O38" s="763"/>
      <c r="P38" s="764"/>
      <c r="Q38" s="114"/>
    </row>
    <row r="39" spans="1:17" ht="12.75" customHeight="1">
      <c r="A39" s="98">
        <v>586</v>
      </c>
      <c r="B39" s="761" t="s">
        <v>256</v>
      </c>
      <c r="C39" s="762"/>
      <c r="D39" s="762"/>
      <c r="E39" s="762"/>
      <c r="F39" s="762"/>
      <c r="G39" s="745">
        <v>30</v>
      </c>
      <c r="H39" s="745"/>
      <c r="I39" s="745">
        <v>84</v>
      </c>
      <c r="J39" s="745"/>
      <c r="K39" s="745">
        <v>286</v>
      </c>
      <c r="L39" s="745"/>
      <c r="M39" s="745"/>
      <c r="N39" s="763">
        <v>817</v>
      </c>
      <c r="O39" s="763"/>
      <c r="P39" s="764"/>
      <c r="Q39" s="116"/>
    </row>
    <row r="40" spans="1:17" ht="12.75" customHeight="1">
      <c r="A40" s="98">
        <v>589</v>
      </c>
      <c r="B40" s="761" t="s">
        <v>257</v>
      </c>
      <c r="C40" s="762"/>
      <c r="D40" s="762"/>
      <c r="E40" s="762"/>
      <c r="F40" s="762"/>
      <c r="G40" s="745">
        <v>66</v>
      </c>
      <c r="H40" s="745"/>
      <c r="I40" s="745">
        <v>598</v>
      </c>
      <c r="J40" s="745"/>
      <c r="K40" s="745">
        <v>6273</v>
      </c>
      <c r="L40" s="745"/>
      <c r="M40" s="745"/>
      <c r="N40" s="763">
        <v>9001</v>
      </c>
      <c r="O40" s="763"/>
      <c r="P40" s="764"/>
      <c r="Q40" s="116"/>
    </row>
    <row r="41" spans="1:17" ht="12.75" customHeight="1">
      <c r="A41" s="766"/>
      <c r="B41" s="767"/>
      <c r="C41" s="767"/>
      <c r="D41" s="767"/>
      <c r="E41" s="767"/>
      <c r="F41" s="768"/>
      <c r="G41" s="745"/>
      <c r="H41" s="745"/>
      <c r="I41" s="745"/>
      <c r="J41" s="745"/>
      <c r="K41" s="745"/>
      <c r="L41" s="745"/>
      <c r="M41" s="745"/>
      <c r="N41" s="763"/>
      <c r="O41" s="763"/>
      <c r="P41" s="764"/>
      <c r="Q41" s="116"/>
    </row>
    <row r="42" spans="1:17" ht="12.75" customHeight="1">
      <c r="A42" s="99">
        <v>59</v>
      </c>
      <c r="B42" s="756" t="s">
        <v>977</v>
      </c>
      <c r="C42" s="756"/>
      <c r="D42" s="756"/>
      <c r="E42" s="756"/>
      <c r="F42" s="757"/>
      <c r="G42" s="758">
        <v>69</v>
      </c>
      <c r="H42" s="758"/>
      <c r="I42" s="758">
        <v>343</v>
      </c>
      <c r="J42" s="758"/>
      <c r="K42" s="758">
        <v>10375</v>
      </c>
      <c r="L42" s="758"/>
      <c r="M42" s="758"/>
      <c r="N42" s="759">
        <v>6237</v>
      </c>
      <c r="O42" s="759"/>
      <c r="P42" s="760"/>
      <c r="Q42" s="116"/>
    </row>
    <row r="43" spans="1:17" ht="12.75" customHeight="1">
      <c r="A43" s="98">
        <v>591</v>
      </c>
      <c r="B43" s="761" t="s">
        <v>258</v>
      </c>
      <c r="C43" s="762"/>
      <c r="D43" s="762"/>
      <c r="E43" s="762"/>
      <c r="F43" s="762"/>
      <c r="G43" s="745">
        <v>46</v>
      </c>
      <c r="H43" s="745"/>
      <c r="I43" s="745">
        <v>254</v>
      </c>
      <c r="J43" s="745"/>
      <c r="K43" s="745">
        <v>7973</v>
      </c>
      <c r="L43" s="745"/>
      <c r="M43" s="745"/>
      <c r="N43" s="763">
        <v>1157</v>
      </c>
      <c r="O43" s="763"/>
      <c r="P43" s="764"/>
      <c r="Q43" s="114"/>
    </row>
    <row r="44" spans="1:17" ht="12.75" customHeight="1">
      <c r="A44" s="98">
        <v>592</v>
      </c>
      <c r="B44" s="761" t="s">
        <v>259</v>
      </c>
      <c r="C44" s="762"/>
      <c r="D44" s="762"/>
      <c r="E44" s="762"/>
      <c r="F44" s="762"/>
      <c r="G44" s="745">
        <v>5</v>
      </c>
      <c r="H44" s="745"/>
      <c r="I44" s="745">
        <v>8</v>
      </c>
      <c r="J44" s="745"/>
      <c r="K44" s="745" t="s">
        <v>152</v>
      </c>
      <c r="L44" s="745"/>
      <c r="M44" s="745"/>
      <c r="N44" s="763" t="s">
        <v>152</v>
      </c>
      <c r="O44" s="763"/>
      <c r="P44" s="764"/>
      <c r="Q44" s="114"/>
    </row>
    <row r="45" spans="1:17" ht="12.75" customHeight="1">
      <c r="A45" s="98">
        <v>593</v>
      </c>
      <c r="B45" s="761" t="s">
        <v>261</v>
      </c>
      <c r="C45" s="762"/>
      <c r="D45" s="762"/>
      <c r="E45" s="762"/>
      <c r="F45" s="762"/>
      <c r="G45" s="745">
        <v>18</v>
      </c>
      <c r="H45" s="745"/>
      <c r="I45" s="745">
        <v>81</v>
      </c>
      <c r="J45" s="745"/>
      <c r="K45" s="745">
        <v>2402</v>
      </c>
      <c r="L45" s="745"/>
      <c r="M45" s="745"/>
      <c r="N45" s="763">
        <v>5080</v>
      </c>
      <c r="O45" s="763"/>
      <c r="P45" s="764"/>
      <c r="Q45" s="114"/>
    </row>
    <row r="46" spans="1:17" ht="12.75" customHeight="1">
      <c r="A46" s="766"/>
      <c r="B46" s="767"/>
      <c r="C46" s="767"/>
      <c r="D46" s="767"/>
      <c r="E46" s="767"/>
      <c r="F46" s="768"/>
      <c r="G46" s="749"/>
      <c r="H46" s="751"/>
      <c r="I46" s="749"/>
      <c r="J46" s="751"/>
      <c r="K46" s="749"/>
      <c r="L46" s="750"/>
      <c r="M46" s="751"/>
      <c r="N46" s="746"/>
      <c r="O46" s="747"/>
      <c r="P46" s="748"/>
      <c r="Q46" s="116"/>
    </row>
    <row r="47" spans="1:17" ht="12.75" customHeight="1">
      <c r="A47" s="97">
        <v>60</v>
      </c>
      <c r="B47" s="757" t="s">
        <v>262</v>
      </c>
      <c r="C47" s="765"/>
      <c r="D47" s="765"/>
      <c r="E47" s="765"/>
      <c r="F47" s="765"/>
      <c r="G47" s="758">
        <v>174</v>
      </c>
      <c r="H47" s="758"/>
      <c r="I47" s="758">
        <v>864</v>
      </c>
      <c r="J47" s="758"/>
      <c r="K47" s="758" t="s">
        <v>217</v>
      </c>
      <c r="L47" s="758"/>
      <c r="M47" s="758"/>
      <c r="N47" s="759" t="s">
        <v>217</v>
      </c>
      <c r="O47" s="759"/>
      <c r="P47" s="760"/>
      <c r="Q47" s="116"/>
    </row>
    <row r="48" spans="1:17" ht="12.75" customHeight="1">
      <c r="A48" s="100">
        <v>601</v>
      </c>
      <c r="B48" s="761" t="s">
        <v>260</v>
      </c>
      <c r="C48" s="762"/>
      <c r="D48" s="762"/>
      <c r="E48" s="762"/>
      <c r="F48" s="762"/>
      <c r="G48" s="745">
        <v>8</v>
      </c>
      <c r="H48" s="745"/>
      <c r="I48" s="745">
        <v>17</v>
      </c>
      <c r="J48" s="745"/>
      <c r="K48" s="745">
        <v>44</v>
      </c>
      <c r="L48" s="745"/>
      <c r="M48" s="745"/>
      <c r="N48" s="763">
        <v>330</v>
      </c>
      <c r="O48" s="763"/>
      <c r="P48" s="764"/>
      <c r="Q48" s="114"/>
    </row>
    <row r="49" spans="1:17" ht="12.75" customHeight="1">
      <c r="A49" s="100">
        <v>602</v>
      </c>
      <c r="B49" s="761" t="s">
        <v>969</v>
      </c>
      <c r="C49" s="762"/>
      <c r="D49" s="762"/>
      <c r="E49" s="762"/>
      <c r="F49" s="762"/>
      <c r="G49" s="745">
        <v>4</v>
      </c>
      <c r="H49" s="745"/>
      <c r="I49" s="745">
        <v>12</v>
      </c>
      <c r="J49" s="745"/>
      <c r="K49" s="745">
        <v>80</v>
      </c>
      <c r="L49" s="745"/>
      <c r="M49" s="745"/>
      <c r="N49" s="763">
        <v>446</v>
      </c>
      <c r="O49" s="763"/>
      <c r="P49" s="764"/>
      <c r="Q49" s="116"/>
    </row>
    <row r="50" spans="1:17" ht="12.75" customHeight="1">
      <c r="A50" s="100">
        <v>603</v>
      </c>
      <c r="B50" s="761" t="s">
        <v>263</v>
      </c>
      <c r="C50" s="762"/>
      <c r="D50" s="762"/>
      <c r="E50" s="762"/>
      <c r="F50" s="762"/>
      <c r="G50" s="745">
        <v>40</v>
      </c>
      <c r="H50" s="745"/>
      <c r="I50" s="745">
        <v>167</v>
      </c>
      <c r="J50" s="745"/>
      <c r="K50" s="745">
        <v>4494</v>
      </c>
      <c r="L50" s="745"/>
      <c r="M50" s="745"/>
      <c r="N50" s="763">
        <v>2410</v>
      </c>
      <c r="O50" s="763"/>
      <c r="P50" s="764"/>
      <c r="Q50" s="114"/>
    </row>
    <row r="51" spans="1:17" ht="12.75" customHeight="1">
      <c r="A51" s="100">
        <v>604</v>
      </c>
      <c r="B51" s="761" t="s">
        <v>264</v>
      </c>
      <c r="C51" s="762"/>
      <c r="D51" s="762"/>
      <c r="E51" s="762"/>
      <c r="F51" s="762"/>
      <c r="G51" s="745">
        <v>19</v>
      </c>
      <c r="H51" s="745"/>
      <c r="I51" s="745">
        <v>143</v>
      </c>
      <c r="J51" s="745"/>
      <c r="K51" s="745">
        <v>1977</v>
      </c>
      <c r="L51" s="745"/>
      <c r="M51" s="745"/>
      <c r="N51" s="763">
        <v>2358</v>
      </c>
      <c r="O51" s="763"/>
      <c r="P51" s="764"/>
      <c r="Q51" s="114"/>
    </row>
    <row r="52" spans="1:17" ht="12.75" customHeight="1">
      <c r="A52" s="100">
        <v>605</v>
      </c>
      <c r="B52" s="761" t="s">
        <v>265</v>
      </c>
      <c r="C52" s="762"/>
      <c r="D52" s="762"/>
      <c r="E52" s="762"/>
      <c r="F52" s="762"/>
      <c r="G52" s="745">
        <v>38</v>
      </c>
      <c r="H52" s="745"/>
      <c r="I52" s="745">
        <v>175</v>
      </c>
      <c r="J52" s="745"/>
      <c r="K52" s="745">
        <v>4965</v>
      </c>
      <c r="L52" s="745"/>
      <c r="M52" s="745"/>
      <c r="N52" s="763">
        <v>25</v>
      </c>
      <c r="O52" s="763"/>
      <c r="P52" s="764"/>
      <c r="Q52" s="114"/>
    </row>
    <row r="53" spans="1:17" ht="12.75" customHeight="1">
      <c r="A53" s="100">
        <v>606</v>
      </c>
      <c r="B53" s="761" t="s">
        <v>266</v>
      </c>
      <c r="C53" s="762"/>
      <c r="D53" s="762"/>
      <c r="E53" s="762"/>
      <c r="F53" s="762"/>
      <c r="G53" s="745">
        <v>9</v>
      </c>
      <c r="H53" s="745"/>
      <c r="I53" s="745">
        <v>51</v>
      </c>
      <c r="J53" s="745"/>
      <c r="K53" s="745">
        <v>366</v>
      </c>
      <c r="L53" s="745"/>
      <c r="M53" s="745"/>
      <c r="N53" s="763">
        <v>511</v>
      </c>
      <c r="O53" s="763"/>
      <c r="P53" s="764"/>
      <c r="Q53" s="116"/>
    </row>
    <row r="54" spans="1:17" ht="12.75" customHeight="1">
      <c r="A54" s="100">
        <v>607</v>
      </c>
      <c r="B54" s="761" t="s">
        <v>970</v>
      </c>
      <c r="C54" s="762"/>
      <c r="D54" s="762"/>
      <c r="E54" s="762"/>
      <c r="F54" s="762"/>
      <c r="G54" s="745">
        <v>4</v>
      </c>
      <c r="H54" s="745"/>
      <c r="I54" s="745">
        <v>8</v>
      </c>
      <c r="J54" s="745"/>
      <c r="K54" s="745" t="s">
        <v>152</v>
      </c>
      <c r="L54" s="745"/>
      <c r="M54" s="745"/>
      <c r="N54" s="763" t="s">
        <v>152</v>
      </c>
      <c r="O54" s="763"/>
      <c r="P54" s="764"/>
      <c r="Q54" s="114"/>
    </row>
    <row r="55" spans="1:17" ht="12.75" customHeight="1">
      <c r="A55" s="100">
        <v>608</v>
      </c>
      <c r="B55" s="761" t="s">
        <v>971</v>
      </c>
      <c r="C55" s="762"/>
      <c r="D55" s="762"/>
      <c r="E55" s="762"/>
      <c r="F55" s="762"/>
      <c r="G55" s="745">
        <v>10</v>
      </c>
      <c r="H55" s="745"/>
      <c r="I55" s="745">
        <v>26</v>
      </c>
      <c r="J55" s="745"/>
      <c r="K55" s="745">
        <v>302</v>
      </c>
      <c r="L55" s="745"/>
      <c r="M55" s="745"/>
      <c r="N55" s="763">
        <v>854</v>
      </c>
      <c r="O55" s="763"/>
      <c r="P55" s="764"/>
      <c r="Q55" s="114"/>
    </row>
    <row r="56" spans="1:17" ht="12.75" customHeight="1">
      <c r="A56" s="100">
        <v>609</v>
      </c>
      <c r="B56" s="761" t="s">
        <v>972</v>
      </c>
      <c r="C56" s="762"/>
      <c r="D56" s="762"/>
      <c r="E56" s="762"/>
      <c r="F56" s="762"/>
      <c r="G56" s="745">
        <v>42</v>
      </c>
      <c r="H56" s="745"/>
      <c r="I56" s="745">
        <v>265</v>
      </c>
      <c r="J56" s="745"/>
      <c r="K56" s="745" t="s">
        <v>217</v>
      </c>
      <c r="L56" s="745"/>
      <c r="M56" s="745"/>
      <c r="N56" s="763" t="s">
        <v>217</v>
      </c>
      <c r="O56" s="763"/>
      <c r="P56" s="764"/>
      <c r="Q56" s="114"/>
    </row>
    <row r="57" spans="1:17" ht="12.75" customHeight="1">
      <c r="A57" s="100"/>
      <c r="B57" s="741"/>
      <c r="C57" s="741"/>
      <c r="D57" s="741"/>
      <c r="E57" s="741"/>
      <c r="F57" s="742"/>
      <c r="G57" s="743"/>
      <c r="H57" s="744"/>
      <c r="I57" s="743"/>
      <c r="J57" s="744"/>
      <c r="K57" s="743"/>
      <c r="L57" s="752"/>
      <c r="M57" s="744"/>
      <c r="N57" s="753"/>
      <c r="O57" s="754"/>
      <c r="P57" s="755"/>
      <c r="Q57" s="116"/>
    </row>
    <row r="58" spans="1:17" ht="12.75" customHeight="1">
      <c r="A58" s="97">
        <v>61</v>
      </c>
      <c r="B58" s="756" t="s">
        <v>973</v>
      </c>
      <c r="C58" s="756"/>
      <c r="D58" s="756"/>
      <c r="E58" s="756"/>
      <c r="F58" s="757"/>
      <c r="G58" s="758">
        <v>16</v>
      </c>
      <c r="H58" s="758"/>
      <c r="I58" s="758">
        <v>70</v>
      </c>
      <c r="J58" s="758"/>
      <c r="K58" s="758">
        <v>3917</v>
      </c>
      <c r="L58" s="758"/>
      <c r="M58" s="758"/>
      <c r="N58" s="759" t="s">
        <v>152</v>
      </c>
      <c r="O58" s="759"/>
      <c r="P58" s="760"/>
      <c r="Q58" s="114"/>
    </row>
    <row r="59" spans="1:17" ht="12.75" customHeight="1">
      <c r="A59" s="100">
        <v>611</v>
      </c>
      <c r="B59" s="741" t="s">
        <v>974</v>
      </c>
      <c r="C59" s="741"/>
      <c r="D59" s="741"/>
      <c r="E59" s="741"/>
      <c r="F59" s="742"/>
      <c r="G59" s="743">
        <v>12</v>
      </c>
      <c r="H59" s="744"/>
      <c r="I59" s="743">
        <v>60</v>
      </c>
      <c r="J59" s="744"/>
      <c r="K59" s="745" t="s">
        <v>217</v>
      </c>
      <c r="L59" s="745"/>
      <c r="M59" s="745"/>
      <c r="N59" s="746" t="s">
        <v>152</v>
      </c>
      <c r="O59" s="747"/>
      <c r="P59" s="748"/>
      <c r="Q59" s="116"/>
    </row>
    <row r="60" spans="1:17" ht="12.75" customHeight="1">
      <c r="A60" s="100">
        <v>612</v>
      </c>
      <c r="B60" s="741" t="s">
        <v>975</v>
      </c>
      <c r="C60" s="741"/>
      <c r="D60" s="741"/>
      <c r="E60" s="741"/>
      <c r="F60" s="742"/>
      <c r="G60" s="743">
        <v>2</v>
      </c>
      <c r="H60" s="744"/>
      <c r="I60" s="743">
        <v>4</v>
      </c>
      <c r="J60" s="744"/>
      <c r="K60" s="749" t="s">
        <v>152</v>
      </c>
      <c r="L60" s="750"/>
      <c r="M60" s="751"/>
      <c r="N60" s="746" t="s">
        <v>152</v>
      </c>
      <c r="O60" s="747"/>
      <c r="P60" s="748"/>
      <c r="Q60" s="116"/>
    </row>
    <row r="61" spans="1:17" ht="12.75" customHeight="1" thickBot="1">
      <c r="A61" s="101">
        <v>619</v>
      </c>
      <c r="B61" s="729" t="s">
        <v>976</v>
      </c>
      <c r="C61" s="729"/>
      <c r="D61" s="729"/>
      <c r="E61" s="729"/>
      <c r="F61" s="730"/>
      <c r="G61" s="731">
        <v>2</v>
      </c>
      <c r="H61" s="732"/>
      <c r="I61" s="731">
        <v>6</v>
      </c>
      <c r="J61" s="732"/>
      <c r="K61" s="733" t="s">
        <v>217</v>
      </c>
      <c r="L61" s="734"/>
      <c r="M61" s="735"/>
      <c r="N61" s="736" t="s">
        <v>152</v>
      </c>
      <c r="O61" s="737"/>
      <c r="P61" s="738"/>
      <c r="Q61" s="116"/>
    </row>
    <row r="62" spans="1:20" ht="12.75" customHeight="1">
      <c r="A62" s="739" t="s">
        <v>991</v>
      </c>
      <c r="B62" s="739"/>
      <c r="C62" s="739"/>
      <c r="D62" s="739"/>
      <c r="E62" s="739"/>
      <c r="F62" s="739"/>
      <c r="G62" s="739"/>
      <c r="H62" s="739"/>
      <c r="I62" s="739"/>
      <c r="J62" s="739"/>
      <c r="K62" s="532"/>
      <c r="L62" s="532" t="s">
        <v>1159</v>
      </c>
      <c r="O62" s="117"/>
      <c r="P62" s="73"/>
      <c r="Q62" s="73"/>
      <c r="R62" s="73"/>
      <c r="T62" s="73"/>
    </row>
    <row r="63" spans="1:20" ht="12.75" customHeight="1">
      <c r="A63" s="740"/>
      <c r="B63" s="740"/>
      <c r="C63" s="740"/>
      <c r="D63" s="740"/>
      <c r="E63" s="740"/>
      <c r="F63" s="740"/>
      <c r="G63" s="740"/>
      <c r="H63" s="740"/>
      <c r="I63" s="740"/>
      <c r="J63" s="740"/>
      <c r="K63" s="456"/>
      <c r="L63" s="455"/>
      <c r="M63" s="455"/>
      <c r="N63" s="455"/>
      <c r="O63" s="455"/>
      <c r="P63" s="455"/>
      <c r="Q63" s="455"/>
      <c r="R63" s="455"/>
      <c r="S63" s="455"/>
      <c r="T63" s="73"/>
    </row>
    <row r="64" spans="1:10" ht="12.75" customHeight="1" hidden="1">
      <c r="A64" s="780" t="s">
        <v>239</v>
      </c>
      <c r="B64" s="780"/>
      <c r="C64" s="780"/>
      <c r="D64" s="780"/>
      <c r="E64" s="780"/>
      <c r="F64" s="780"/>
      <c r="G64" s="780"/>
      <c r="H64" s="780"/>
      <c r="I64" s="780"/>
      <c r="J64" s="780"/>
    </row>
    <row r="65" spans="1:20" ht="16.5" customHeight="1" hidden="1" thickBot="1">
      <c r="A65" s="781"/>
      <c r="B65" s="781"/>
      <c r="C65" s="781"/>
      <c r="D65" s="781"/>
      <c r="E65" s="781"/>
      <c r="F65" s="781"/>
      <c r="G65" s="781"/>
      <c r="H65" s="781"/>
      <c r="I65" s="781"/>
      <c r="J65" s="781"/>
      <c r="K65" s="117"/>
      <c r="L65" s="117"/>
      <c r="M65" s="117"/>
      <c r="N65" s="117"/>
      <c r="O65" s="117"/>
      <c r="P65" s="360" t="s">
        <v>1069</v>
      </c>
      <c r="Q65" s="117"/>
      <c r="R65" s="117"/>
      <c r="T65" s="117"/>
    </row>
    <row r="66" spans="1:17" ht="12.75" customHeight="1" hidden="1">
      <c r="A66" s="391"/>
      <c r="B66" s="392"/>
      <c r="C66" s="392"/>
      <c r="D66" s="392"/>
      <c r="E66" s="782" t="s">
        <v>218</v>
      </c>
      <c r="F66" s="783"/>
      <c r="G66" s="678" t="s">
        <v>391</v>
      </c>
      <c r="H66" s="678"/>
      <c r="I66" s="676" t="s">
        <v>215</v>
      </c>
      <c r="J66" s="676"/>
      <c r="K66" s="678" t="s">
        <v>267</v>
      </c>
      <c r="L66" s="678"/>
      <c r="M66" s="678"/>
      <c r="N66" s="678" t="s">
        <v>649</v>
      </c>
      <c r="O66" s="678"/>
      <c r="P66" s="784"/>
      <c r="Q66" s="109"/>
    </row>
    <row r="67" spans="1:17" ht="12.75" customHeight="1" hidden="1">
      <c r="A67" s="393"/>
      <c r="B67" s="394"/>
      <c r="C67" s="394"/>
      <c r="D67" s="395"/>
      <c r="E67" s="395"/>
      <c r="F67" s="395"/>
      <c r="G67" s="679"/>
      <c r="H67" s="679"/>
      <c r="I67" s="677"/>
      <c r="J67" s="677"/>
      <c r="K67" s="679"/>
      <c r="L67" s="679"/>
      <c r="M67" s="679"/>
      <c r="N67" s="679"/>
      <c r="O67" s="679"/>
      <c r="P67" s="785"/>
      <c r="Q67" s="110"/>
    </row>
    <row r="68" spans="1:17" ht="12.75" customHeight="1" hidden="1">
      <c r="A68" s="650" t="s">
        <v>653</v>
      </c>
      <c r="B68" s="651"/>
      <c r="C68" s="651"/>
      <c r="D68" s="651"/>
      <c r="E68" s="651"/>
      <c r="F68" s="652"/>
      <c r="G68" s="655" t="s">
        <v>650</v>
      </c>
      <c r="H68" s="655"/>
      <c r="I68" s="655" t="s">
        <v>651</v>
      </c>
      <c r="J68" s="655"/>
      <c r="K68" s="655" t="s">
        <v>652</v>
      </c>
      <c r="L68" s="655"/>
      <c r="M68" s="655"/>
      <c r="N68" s="655" t="s">
        <v>658</v>
      </c>
      <c r="O68" s="655"/>
      <c r="P68" s="772"/>
      <c r="Q68" s="111"/>
    </row>
    <row r="69" spans="1:17" ht="21.75" customHeight="1" hidden="1">
      <c r="A69" s="773" t="s">
        <v>240</v>
      </c>
      <c r="B69" s="774"/>
      <c r="C69" s="774"/>
      <c r="D69" s="774"/>
      <c r="E69" s="774"/>
      <c r="F69" s="774"/>
      <c r="G69" s="775">
        <v>463</v>
      </c>
      <c r="H69" s="775"/>
      <c r="I69" s="775">
        <v>2812</v>
      </c>
      <c r="J69" s="775"/>
      <c r="K69" s="775">
        <v>54337</v>
      </c>
      <c r="L69" s="775"/>
      <c r="M69" s="775"/>
      <c r="N69" s="776">
        <v>73019</v>
      </c>
      <c r="O69" s="776"/>
      <c r="P69" s="777"/>
      <c r="Q69" s="112"/>
    </row>
    <row r="70" spans="1:17" ht="12.75" customHeight="1" hidden="1">
      <c r="A70" s="102"/>
      <c r="B70" s="648"/>
      <c r="C70" s="648"/>
      <c r="D70" s="648"/>
      <c r="E70" s="648"/>
      <c r="F70" s="649"/>
      <c r="G70" s="745"/>
      <c r="H70" s="745"/>
      <c r="I70" s="745"/>
      <c r="J70" s="745"/>
      <c r="K70" s="745"/>
      <c r="L70" s="745"/>
      <c r="M70" s="745"/>
      <c r="N70" s="763"/>
      <c r="O70" s="763"/>
      <c r="P70" s="764"/>
      <c r="Q70" s="113"/>
    </row>
    <row r="71" spans="1:17" ht="12.75" customHeight="1" hidden="1">
      <c r="A71" s="97">
        <v>56</v>
      </c>
      <c r="B71" s="757" t="s">
        <v>241</v>
      </c>
      <c r="C71" s="765"/>
      <c r="D71" s="765"/>
      <c r="E71" s="765"/>
      <c r="F71" s="765"/>
      <c r="G71" s="758">
        <v>1</v>
      </c>
      <c r="H71" s="758"/>
      <c r="I71" s="758">
        <v>1</v>
      </c>
      <c r="J71" s="758"/>
      <c r="K71" s="758" t="s">
        <v>217</v>
      </c>
      <c r="L71" s="758"/>
      <c r="M71" s="758"/>
      <c r="N71" s="759" t="s">
        <v>217</v>
      </c>
      <c r="O71" s="759"/>
      <c r="P71" s="760"/>
      <c r="Q71" s="114"/>
    </row>
    <row r="72" spans="1:17" ht="12.75" customHeight="1" hidden="1">
      <c r="A72" s="98">
        <v>561</v>
      </c>
      <c r="B72" s="761" t="s">
        <v>242</v>
      </c>
      <c r="C72" s="762"/>
      <c r="D72" s="762"/>
      <c r="E72" s="762"/>
      <c r="F72" s="762"/>
      <c r="G72" s="745" t="s">
        <v>1017</v>
      </c>
      <c r="H72" s="745"/>
      <c r="I72" s="745" t="s">
        <v>1017</v>
      </c>
      <c r="J72" s="745"/>
      <c r="K72" s="745" t="s">
        <v>1017</v>
      </c>
      <c r="L72" s="745"/>
      <c r="M72" s="745"/>
      <c r="N72" s="763" t="s">
        <v>1017</v>
      </c>
      <c r="O72" s="763"/>
      <c r="P72" s="764"/>
      <c r="Q72" s="114"/>
    </row>
    <row r="73" spans="1:17" ht="12.75" customHeight="1" hidden="1">
      <c r="A73" s="98">
        <v>569</v>
      </c>
      <c r="B73" s="761" t="s">
        <v>243</v>
      </c>
      <c r="C73" s="762"/>
      <c r="D73" s="762"/>
      <c r="E73" s="762"/>
      <c r="F73" s="762"/>
      <c r="G73" s="745">
        <v>1</v>
      </c>
      <c r="H73" s="745"/>
      <c r="I73" s="745">
        <v>1</v>
      </c>
      <c r="J73" s="745"/>
      <c r="K73" s="745" t="s">
        <v>217</v>
      </c>
      <c r="L73" s="745"/>
      <c r="M73" s="745"/>
      <c r="N73" s="763" t="s">
        <v>217</v>
      </c>
      <c r="O73" s="763"/>
      <c r="P73" s="764"/>
      <c r="Q73" s="114"/>
    </row>
    <row r="74" spans="1:17" ht="12.75" customHeight="1" hidden="1">
      <c r="A74" s="769"/>
      <c r="B74" s="770"/>
      <c r="C74" s="770"/>
      <c r="D74" s="770"/>
      <c r="E74" s="770"/>
      <c r="F74" s="771"/>
      <c r="G74" s="745"/>
      <c r="H74" s="745"/>
      <c r="I74" s="745"/>
      <c r="J74" s="745"/>
      <c r="K74" s="745"/>
      <c r="L74" s="745"/>
      <c r="M74" s="745"/>
      <c r="N74" s="763"/>
      <c r="O74" s="763"/>
      <c r="P74" s="764"/>
      <c r="Q74" s="115"/>
    </row>
    <row r="75" spans="1:17" ht="12.75" customHeight="1" hidden="1">
      <c r="A75" s="97">
        <v>57</v>
      </c>
      <c r="B75" s="757" t="s">
        <v>244</v>
      </c>
      <c r="C75" s="765"/>
      <c r="D75" s="765"/>
      <c r="E75" s="765"/>
      <c r="F75" s="765"/>
      <c r="G75" s="758">
        <v>30</v>
      </c>
      <c r="H75" s="758"/>
      <c r="I75" s="758">
        <v>97</v>
      </c>
      <c r="J75" s="758"/>
      <c r="K75" s="758">
        <v>1388</v>
      </c>
      <c r="L75" s="758"/>
      <c r="M75" s="758"/>
      <c r="N75" s="759">
        <v>6059</v>
      </c>
      <c r="O75" s="759"/>
      <c r="P75" s="760"/>
      <c r="Q75" s="116"/>
    </row>
    <row r="76" spans="1:17" ht="12.75" customHeight="1" hidden="1">
      <c r="A76" s="98">
        <v>571</v>
      </c>
      <c r="B76" s="761" t="s">
        <v>245</v>
      </c>
      <c r="C76" s="762"/>
      <c r="D76" s="762"/>
      <c r="E76" s="762"/>
      <c r="F76" s="762"/>
      <c r="G76" s="745">
        <v>2</v>
      </c>
      <c r="H76" s="745"/>
      <c r="I76" s="745">
        <v>7</v>
      </c>
      <c r="J76" s="745"/>
      <c r="K76" s="745" t="s">
        <v>217</v>
      </c>
      <c r="L76" s="745"/>
      <c r="M76" s="745"/>
      <c r="N76" s="763" t="s">
        <v>1073</v>
      </c>
      <c r="O76" s="763"/>
      <c r="P76" s="764"/>
      <c r="Q76" s="114"/>
    </row>
    <row r="77" spans="1:17" ht="12.75" customHeight="1" hidden="1">
      <c r="A77" s="98">
        <v>572</v>
      </c>
      <c r="B77" s="761" t="s">
        <v>246</v>
      </c>
      <c r="C77" s="762"/>
      <c r="D77" s="762"/>
      <c r="E77" s="762"/>
      <c r="F77" s="762"/>
      <c r="G77" s="745">
        <v>4</v>
      </c>
      <c r="H77" s="745"/>
      <c r="I77" s="745">
        <v>17</v>
      </c>
      <c r="J77" s="745"/>
      <c r="K77" s="745">
        <v>226</v>
      </c>
      <c r="L77" s="745"/>
      <c r="M77" s="745"/>
      <c r="N77" s="763">
        <v>1461</v>
      </c>
      <c r="O77" s="763"/>
      <c r="P77" s="764"/>
      <c r="Q77" s="114"/>
    </row>
    <row r="78" spans="1:17" ht="12.75" customHeight="1" hidden="1">
      <c r="A78" s="98">
        <v>573</v>
      </c>
      <c r="B78" s="761" t="s">
        <v>247</v>
      </c>
      <c r="C78" s="762"/>
      <c r="D78" s="762"/>
      <c r="E78" s="762"/>
      <c r="F78" s="762"/>
      <c r="G78" s="745">
        <v>16</v>
      </c>
      <c r="H78" s="745"/>
      <c r="I78" s="745">
        <v>46</v>
      </c>
      <c r="J78" s="745"/>
      <c r="K78" s="745">
        <v>759</v>
      </c>
      <c r="L78" s="745"/>
      <c r="M78" s="745"/>
      <c r="N78" s="763">
        <v>3083</v>
      </c>
      <c r="O78" s="763"/>
      <c r="P78" s="764"/>
      <c r="Q78" s="114"/>
    </row>
    <row r="79" spans="1:17" ht="12.75" customHeight="1" hidden="1">
      <c r="A79" s="98">
        <v>574</v>
      </c>
      <c r="B79" s="761" t="s">
        <v>248</v>
      </c>
      <c r="C79" s="762"/>
      <c r="D79" s="762"/>
      <c r="E79" s="762"/>
      <c r="F79" s="762"/>
      <c r="G79" s="745">
        <v>2</v>
      </c>
      <c r="H79" s="745"/>
      <c r="I79" s="745">
        <v>7</v>
      </c>
      <c r="J79" s="745"/>
      <c r="K79" s="745" t="s">
        <v>217</v>
      </c>
      <c r="L79" s="745"/>
      <c r="M79" s="745"/>
      <c r="N79" s="763" t="s">
        <v>217</v>
      </c>
      <c r="O79" s="763"/>
      <c r="P79" s="764"/>
      <c r="Q79" s="114"/>
    </row>
    <row r="80" spans="1:17" ht="12.75" customHeight="1" hidden="1">
      <c r="A80" s="98">
        <v>579</v>
      </c>
      <c r="B80" s="761" t="s">
        <v>249</v>
      </c>
      <c r="C80" s="762"/>
      <c r="D80" s="762"/>
      <c r="E80" s="762"/>
      <c r="F80" s="762"/>
      <c r="G80" s="745">
        <v>6</v>
      </c>
      <c r="H80" s="745"/>
      <c r="I80" s="745">
        <v>20</v>
      </c>
      <c r="J80" s="745"/>
      <c r="K80" s="745">
        <v>247</v>
      </c>
      <c r="L80" s="745"/>
      <c r="M80" s="745"/>
      <c r="N80" s="763">
        <v>1234</v>
      </c>
      <c r="O80" s="763"/>
      <c r="P80" s="764"/>
      <c r="Q80" s="114"/>
    </row>
    <row r="81" spans="1:17" ht="12.75" customHeight="1" hidden="1">
      <c r="A81" s="766"/>
      <c r="B81" s="767"/>
      <c r="C81" s="767"/>
      <c r="D81" s="767"/>
      <c r="E81" s="767"/>
      <c r="F81" s="768"/>
      <c r="G81" s="745"/>
      <c r="H81" s="745"/>
      <c r="I81" s="745"/>
      <c r="J81" s="745"/>
      <c r="K81" s="745"/>
      <c r="L81" s="745"/>
      <c r="M81" s="745"/>
      <c r="N81" s="763"/>
      <c r="O81" s="763"/>
      <c r="P81" s="764"/>
      <c r="Q81" s="115"/>
    </row>
    <row r="82" spans="1:17" ht="12.75" customHeight="1" hidden="1">
      <c r="A82" s="97">
        <v>58</v>
      </c>
      <c r="B82" s="757" t="s">
        <v>250</v>
      </c>
      <c r="C82" s="765"/>
      <c r="D82" s="765"/>
      <c r="E82" s="765"/>
      <c r="F82" s="765"/>
      <c r="G82" s="758">
        <v>158</v>
      </c>
      <c r="H82" s="758"/>
      <c r="I82" s="758">
        <v>1134</v>
      </c>
      <c r="J82" s="758"/>
      <c r="K82" s="758">
        <v>17372</v>
      </c>
      <c r="L82" s="758"/>
      <c r="M82" s="758"/>
      <c r="N82" s="759">
        <v>27096</v>
      </c>
      <c r="O82" s="759"/>
      <c r="P82" s="760"/>
      <c r="Q82" s="116"/>
    </row>
    <row r="83" spans="1:17" ht="12.75" customHeight="1" hidden="1">
      <c r="A83" s="98">
        <v>581</v>
      </c>
      <c r="B83" s="761" t="s">
        <v>251</v>
      </c>
      <c r="C83" s="762"/>
      <c r="D83" s="762"/>
      <c r="E83" s="762"/>
      <c r="F83" s="762"/>
      <c r="G83" s="745">
        <v>17</v>
      </c>
      <c r="H83" s="745"/>
      <c r="I83" s="745">
        <v>415</v>
      </c>
      <c r="J83" s="745"/>
      <c r="K83" s="745">
        <v>8256</v>
      </c>
      <c r="L83" s="745"/>
      <c r="M83" s="745"/>
      <c r="N83" s="763">
        <v>17364</v>
      </c>
      <c r="O83" s="763"/>
      <c r="P83" s="764"/>
      <c r="Q83" s="116"/>
    </row>
    <row r="84" spans="1:17" ht="12.75" customHeight="1" hidden="1">
      <c r="A84" s="98">
        <v>582</v>
      </c>
      <c r="B84" s="761" t="s">
        <v>255</v>
      </c>
      <c r="C84" s="762"/>
      <c r="D84" s="762"/>
      <c r="E84" s="762"/>
      <c r="F84" s="762"/>
      <c r="G84" s="745">
        <v>13</v>
      </c>
      <c r="H84" s="745"/>
      <c r="I84" s="745">
        <v>94</v>
      </c>
      <c r="J84" s="745"/>
      <c r="K84" s="745">
        <v>1056</v>
      </c>
      <c r="L84" s="745"/>
      <c r="M84" s="745"/>
      <c r="N84" s="763">
        <v>2041</v>
      </c>
      <c r="O84" s="763"/>
      <c r="P84" s="764"/>
      <c r="Q84" s="116"/>
    </row>
    <row r="85" spans="1:17" ht="12.75" customHeight="1" hidden="1">
      <c r="A85" s="98">
        <v>583</v>
      </c>
      <c r="B85" s="761" t="s">
        <v>253</v>
      </c>
      <c r="C85" s="762"/>
      <c r="D85" s="762"/>
      <c r="E85" s="762"/>
      <c r="F85" s="762"/>
      <c r="G85" s="745">
        <v>6</v>
      </c>
      <c r="H85" s="745"/>
      <c r="I85" s="745">
        <v>18</v>
      </c>
      <c r="J85" s="745"/>
      <c r="K85" s="745">
        <v>283</v>
      </c>
      <c r="L85" s="745"/>
      <c r="M85" s="745"/>
      <c r="N85" s="763">
        <v>113</v>
      </c>
      <c r="O85" s="763"/>
      <c r="P85" s="764"/>
      <c r="Q85" s="114"/>
    </row>
    <row r="86" spans="1:17" ht="12.75" customHeight="1" hidden="1">
      <c r="A86" s="98">
        <v>584</v>
      </c>
      <c r="B86" s="761" t="s">
        <v>254</v>
      </c>
      <c r="C86" s="762"/>
      <c r="D86" s="762"/>
      <c r="E86" s="762"/>
      <c r="F86" s="762"/>
      <c r="G86" s="745">
        <v>17</v>
      </c>
      <c r="H86" s="745"/>
      <c r="I86" s="745">
        <v>41</v>
      </c>
      <c r="J86" s="745"/>
      <c r="K86" s="745">
        <v>257</v>
      </c>
      <c r="L86" s="745"/>
      <c r="M86" s="745"/>
      <c r="N86" s="763">
        <v>115</v>
      </c>
      <c r="O86" s="763"/>
      <c r="P86" s="764"/>
      <c r="Q86" s="114"/>
    </row>
    <row r="87" spans="1:17" ht="12.75" customHeight="1" hidden="1">
      <c r="A87" s="98">
        <v>585</v>
      </c>
      <c r="B87" s="761" t="s">
        <v>252</v>
      </c>
      <c r="C87" s="762"/>
      <c r="D87" s="762"/>
      <c r="E87" s="762"/>
      <c r="F87" s="762"/>
      <c r="G87" s="745">
        <v>21</v>
      </c>
      <c r="H87" s="745"/>
      <c r="I87" s="745">
        <v>54</v>
      </c>
      <c r="J87" s="745"/>
      <c r="K87" s="745">
        <v>795</v>
      </c>
      <c r="L87" s="745"/>
      <c r="M87" s="745"/>
      <c r="N87" s="763">
        <v>1056</v>
      </c>
      <c r="O87" s="763"/>
      <c r="P87" s="764"/>
      <c r="Q87" s="114"/>
    </row>
    <row r="88" spans="1:17" ht="12.75" customHeight="1" hidden="1">
      <c r="A88" s="98">
        <v>586</v>
      </c>
      <c r="B88" s="761" t="s">
        <v>256</v>
      </c>
      <c r="C88" s="762"/>
      <c r="D88" s="762"/>
      <c r="E88" s="762"/>
      <c r="F88" s="762"/>
      <c r="G88" s="745">
        <v>25</v>
      </c>
      <c r="H88" s="745"/>
      <c r="I88" s="745">
        <v>91</v>
      </c>
      <c r="J88" s="745"/>
      <c r="K88" s="745">
        <v>528</v>
      </c>
      <c r="L88" s="745"/>
      <c r="M88" s="745"/>
      <c r="N88" s="763">
        <v>574</v>
      </c>
      <c r="O88" s="763"/>
      <c r="P88" s="764"/>
      <c r="Q88" s="116"/>
    </row>
    <row r="89" spans="1:17" ht="12.75" customHeight="1" hidden="1">
      <c r="A89" s="98">
        <v>589</v>
      </c>
      <c r="B89" s="761" t="s">
        <v>257</v>
      </c>
      <c r="C89" s="762"/>
      <c r="D89" s="762"/>
      <c r="E89" s="762"/>
      <c r="F89" s="762"/>
      <c r="G89" s="745">
        <v>59</v>
      </c>
      <c r="H89" s="745"/>
      <c r="I89" s="745">
        <v>421</v>
      </c>
      <c r="J89" s="745"/>
      <c r="K89" s="745">
        <v>6197</v>
      </c>
      <c r="L89" s="745"/>
      <c r="M89" s="745"/>
      <c r="N89" s="763">
        <v>5833</v>
      </c>
      <c r="O89" s="763"/>
      <c r="P89" s="764"/>
      <c r="Q89" s="116"/>
    </row>
    <row r="90" spans="1:17" ht="12.75" customHeight="1" hidden="1">
      <c r="A90" s="766"/>
      <c r="B90" s="767"/>
      <c r="C90" s="767"/>
      <c r="D90" s="767"/>
      <c r="E90" s="767"/>
      <c r="F90" s="768"/>
      <c r="G90" s="745"/>
      <c r="H90" s="745"/>
      <c r="I90" s="745"/>
      <c r="J90" s="745"/>
      <c r="K90" s="745"/>
      <c r="L90" s="745"/>
      <c r="M90" s="745"/>
      <c r="N90" s="763"/>
      <c r="O90" s="763"/>
      <c r="P90" s="764"/>
      <c r="Q90" s="116"/>
    </row>
    <row r="91" spans="1:17" ht="12.75" customHeight="1" hidden="1">
      <c r="A91" s="99">
        <v>59</v>
      </c>
      <c r="B91" s="756" t="s">
        <v>977</v>
      </c>
      <c r="C91" s="756"/>
      <c r="D91" s="756"/>
      <c r="E91" s="756"/>
      <c r="F91" s="757"/>
      <c r="G91" s="758">
        <v>61</v>
      </c>
      <c r="H91" s="758"/>
      <c r="I91" s="758">
        <v>422</v>
      </c>
      <c r="J91" s="758"/>
      <c r="K91" s="758">
        <v>9787</v>
      </c>
      <c r="L91" s="758"/>
      <c r="M91" s="758"/>
      <c r="N91" s="759">
        <v>5618</v>
      </c>
      <c r="O91" s="759"/>
      <c r="P91" s="760"/>
      <c r="Q91" s="116"/>
    </row>
    <row r="92" spans="1:17" ht="12.75" customHeight="1" hidden="1">
      <c r="A92" s="98">
        <v>591</v>
      </c>
      <c r="B92" s="761" t="s">
        <v>258</v>
      </c>
      <c r="C92" s="762"/>
      <c r="D92" s="762"/>
      <c r="E92" s="762"/>
      <c r="F92" s="762"/>
      <c r="G92" s="745">
        <v>38</v>
      </c>
      <c r="H92" s="745"/>
      <c r="I92" s="745">
        <v>320</v>
      </c>
      <c r="J92" s="745"/>
      <c r="K92" s="745">
        <v>7461</v>
      </c>
      <c r="L92" s="745"/>
      <c r="M92" s="745"/>
      <c r="N92" s="763">
        <v>592</v>
      </c>
      <c r="O92" s="763"/>
      <c r="P92" s="764"/>
      <c r="Q92" s="114"/>
    </row>
    <row r="93" spans="1:17" ht="12.75" customHeight="1" hidden="1">
      <c r="A93" s="98">
        <v>592</v>
      </c>
      <c r="B93" s="761" t="s">
        <v>259</v>
      </c>
      <c r="C93" s="762"/>
      <c r="D93" s="762"/>
      <c r="E93" s="762"/>
      <c r="F93" s="762"/>
      <c r="G93" s="745">
        <v>3</v>
      </c>
      <c r="H93" s="745"/>
      <c r="I93" s="745">
        <v>4</v>
      </c>
      <c r="J93" s="745"/>
      <c r="K93" s="745">
        <v>11</v>
      </c>
      <c r="L93" s="745"/>
      <c r="M93" s="745"/>
      <c r="N93" s="763" t="s">
        <v>152</v>
      </c>
      <c r="O93" s="763"/>
      <c r="P93" s="764"/>
      <c r="Q93" s="114"/>
    </row>
    <row r="94" spans="1:17" ht="12.75" customHeight="1" hidden="1">
      <c r="A94" s="98">
        <v>593</v>
      </c>
      <c r="B94" s="761" t="s">
        <v>261</v>
      </c>
      <c r="C94" s="762"/>
      <c r="D94" s="762"/>
      <c r="E94" s="762"/>
      <c r="F94" s="762"/>
      <c r="G94" s="745">
        <v>20</v>
      </c>
      <c r="H94" s="745"/>
      <c r="I94" s="745">
        <v>98</v>
      </c>
      <c r="J94" s="745"/>
      <c r="K94" s="745">
        <v>2314</v>
      </c>
      <c r="L94" s="745"/>
      <c r="M94" s="745"/>
      <c r="N94" s="763">
        <v>5026</v>
      </c>
      <c r="O94" s="763"/>
      <c r="P94" s="764"/>
      <c r="Q94" s="114"/>
    </row>
    <row r="95" spans="1:17" ht="12.75" customHeight="1" hidden="1">
      <c r="A95" s="766"/>
      <c r="B95" s="767"/>
      <c r="C95" s="767"/>
      <c r="D95" s="767"/>
      <c r="E95" s="767"/>
      <c r="F95" s="768"/>
      <c r="G95" s="749"/>
      <c r="H95" s="751"/>
      <c r="I95" s="749"/>
      <c r="J95" s="751"/>
      <c r="K95" s="749"/>
      <c r="L95" s="750"/>
      <c r="M95" s="751"/>
      <c r="N95" s="746"/>
      <c r="O95" s="747"/>
      <c r="P95" s="748"/>
      <c r="Q95" s="116"/>
    </row>
    <row r="96" spans="1:17" ht="12.75" customHeight="1" hidden="1">
      <c r="A96" s="97">
        <v>60</v>
      </c>
      <c r="B96" s="757" t="s">
        <v>262</v>
      </c>
      <c r="C96" s="765"/>
      <c r="D96" s="765"/>
      <c r="E96" s="765"/>
      <c r="F96" s="765"/>
      <c r="G96" s="758">
        <v>199</v>
      </c>
      <c r="H96" s="758"/>
      <c r="I96" s="758">
        <v>1094</v>
      </c>
      <c r="J96" s="758"/>
      <c r="K96" s="758" t="s">
        <v>217</v>
      </c>
      <c r="L96" s="758"/>
      <c r="M96" s="758"/>
      <c r="N96" s="759" t="s">
        <v>217</v>
      </c>
      <c r="O96" s="759"/>
      <c r="P96" s="760"/>
      <c r="Q96" s="116"/>
    </row>
    <row r="97" spans="1:17" ht="12.75" customHeight="1" hidden="1">
      <c r="A97" s="100">
        <v>601</v>
      </c>
      <c r="B97" s="761" t="s">
        <v>260</v>
      </c>
      <c r="C97" s="762"/>
      <c r="D97" s="762"/>
      <c r="E97" s="762"/>
      <c r="F97" s="762"/>
      <c r="G97" s="745">
        <v>13</v>
      </c>
      <c r="H97" s="745"/>
      <c r="I97" s="745">
        <v>25</v>
      </c>
      <c r="J97" s="745"/>
      <c r="K97" s="745">
        <v>164</v>
      </c>
      <c r="L97" s="745"/>
      <c r="M97" s="745"/>
      <c r="N97" s="763">
        <v>530</v>
      </c>
      <c r="O97" s="763"/>
      <c r="P97" s="764"/>
      <c r="Q97" s="114"/>
    </row>
    <row r="98" spans="1:17" ht="12.75" customHeight="1" hidden="1">
      <c r="A98" s="100">
        <v>602</v>
      </c>
      <c r="B98" s="761" t="s">
        <v>969</v>
      </c>
      <c r="C98" s="762"/>
      <c r="D98" s="762"/>
      <c r="E98" s="762"/>
      <c r="F98" s="762"/>
      <c r="G98" s="745">
        <v>4</v>
      </c>
      <c r="H98" s="745"/>
      <c r="I98" s="745">
        <v>15</v>
      </c>
      <c r="J98" s="745"/>
      <c r="K98" s="745">
        <v>285</v>
      </c>
      <c r="L98" s="745"/>
      <c r="M98" s="745"/>
      <c r="N98" s="763">
        <v>124</v>
      </c>
      <c r="O98" s="763"/>
      <c r="P98" s="764"/>
      <c r="Q98" s="116"/>
    </row>
    <row r="99" spans="1:17" ht="12.75" customHeight="1" hidden="1">
      <c r="A99" s="100">
        <v>603</v>
      </c>
      <c r="B99" s="761" t="s">
        <v>263</v>
      </c>
      <c r="C99" s="762"/>
      <c r="D99" s="762"/>
      <c r="E99" s="762"/>
      <c r="F99" s="762"/>
      <c r="G99" s="745">
        <v>43</v>
      </c>
      <c r="H99" s="745"/>
      <c r="I99" s="745">
        <v>181</v>
      </c>
      <c r="J99" s="745"/>
      <c r="K99" s="745">
        <v>4958</v>
      </c>
      <c r="L99" s="745"/>
      <c r="M99" s="745"/>
      <c r="N99" s="763">
        <v>2594</v>
      </c>
      <c r="O99" s="763"/>
      <c r="P99" s="764"/>
      <c r="Q99" s="114"/>
    </row>
    <row r="100" spans="1:17" ht="12.75" customHeight="1" hidden="1">
      <c r="A100" s="100">
        <v>604</v>
      </c>
      <c r="B100" s="761" t="s">
        <v>264</v>
      </c>
      <c r="C100" s="762"/>
      <c r="D100" s="762"/>
      <c r="E100" s="762"/>
      <c r="F100" s="762"/>
      <c r="G100" s="745">
        <v>19</v>
      </c>
      <c r="H100" s="745"/>
      <c r="I100" s="745">
        <v>97</v>
      </c>
      <c r="J100" s="745"/>
      <c r="K100" s="745">
        <v>3029</v>
      </c>
      <c r="L100" s="745"/>
      <c r="M100" s="745"/>
      <c r="N100" s="763">
        <v>2053</v>
      </c>
      <c r="O100" s="763"/>
      <c r="P100" s="764"/>
      <c r="Q100" s="114"/>
    </row>
    <row r="101" spans="1:17" ht="12.75" customHeight="1" hidden="1">
      <c r="A101" s="100">
        <v>605</v>
      </c>
      <c r="B101" s="761" t="s">
        <v>265</v>
      </c>
      <c r="C101" s="762"/>
      <c r="D101" s="762"/>
      <c r="E101" s="762"/>
      <c r="F101" s="762"/>
      <c r="G101" s="745">
        <v>43</v>
      </c>
      <c r="H101" s="745"/>
      <c r="I101" s="745">
        <v>242</v>
      </c>
      <c r="J101" s="745"/>
      <c r="K101" s="745">
        <v>9081</v>
      </c>
      <c r="L101" s="745"/>
      <c r="M101" s="745"/>
      <c r="N101" s="763">
        <v>50</v>
      </c>
      <c r="O101" s="763"/>
      <c r="P101" s="764"/>
      <c r="Q101" s="114"/>
    </row>
    <row r="102" spans="1:17" ht="12.75" customHeight="1" hidden="1">
      <c r="A102" s="100">
        <v>606</v>
      </c>
      <c r="B102" s="761" t="s">
        <v>266</v>
      </c>
      <c r="C102" s="762"/>
      <c r="D102" s="762"/>
      <c r="E102" s="762"/>
      <c r="F102" s="762"/>
      <c r="G102" s="745">
        <v>17</v>
      </c>
      <c r="H102" s="745"/>
      <c r="I102" s="745">
        <v>179</v>
      </c>
      <c r="J102" s="745"/>
      <c r="K102" s="745">
        <v>910</v>
      </c>
      <c r="L102" s="745"/>
      <c r="M102" s="745"/>
      <c r="N102" s="763">
        <v>1200</v>
      </c>
      <c r="O102" s="763"/>
      <c r="P102" s="764"/>
      <c r="Q102" s="116"/>
    </row>
    <row r="103" spans="1:17" ht="12.75" customHeight="1" hidden="1">
      <c r="A103" s="100">
        <v>607</v>
      </c>
      <c r="B103" s="761" t="s">
        <v>970</v>
      </c>
      <c r="C103" s="762"/>
      <c r="D103" s="762"/>
      <c r="E103" s="762"/>
      <c r="F103" s="762"/>
      <c r="G103" s="745">
        <v>3</v>
      </c>
      <c r="H103" s="745"/>
      <c r="I103" s="745">
        <v>7</v>
      </c>
      <c r="J103" s="745"/>
      <c r="K103" s="745">
        <v>47</v>
      </c>
      <c r="L103" s="745"/>
      <c r="M103" s="745"/>
      <c r="N103" s="763" t="s">
        <v>1074</v>
      </c>
      <c r="O103" s="763"/>
      <c r="P103" s="764"/>
      <c r="Q103" s="114"/>
    </row>
    <row r="104" spans="1:17" ht="12.75" customHeight="1" hidden="1">
      <c r="A104" s="100">
        <v>608</v>
      </c>
      <c r="B104" s="761" t="s">
        <v>971</v>
      </c>
      <c r="C104" s="762"/>
      <c r="D104" s="762"/>
      <c r="E104" s="762"/>
      <c r="F104" s="762"/>
      <c r="G104" s="745">
        <v>9</v>
      </c>
      <c r="H104" s="745"/>
      <c r="I104" s="745">
        <v>23</v>
      </c>
      <c r="J104" s="745"/>
      <c r="K104" s="745">
        <v>317</v>
      </c>
      <c r="L104" s="745"/>
      <c r="M104" s="745"/>
      <c r="N104" s="763">
        <v>721</v>
      </c>
      <c r="O104" s="763"/>
      <c r="P104" s="764"/>
      <c r="Q104" s="114"/>
    </row>
    <row r="105" spans="1:17" ht="12.75" customHeight="1" hidden="1">
      <c r="A105" s="100">
        <v>609</v>
      </c>
      <c r="B105" s="761" t="s">
        <v>972</v>
      </c>
      <c r="C105" s="762"/>
      <c r="D105" s="762"/>
      <c r="E105" s="762"/>
      <c r="F105" s="762"/>
      <c r="G105" s="745">
        <v>48</v>
      </c>
      <c r="H105" s="745"/>
      <c r="I105" s="745">
        <v>325</v>
      </c>
      <c r="J105" s="745"/>
      <c r="K105" s="745" t="s">
        <v>217</v>
      </c>
      <c r="L105" s="745"/>
      <c r="M105" s="745"/>
      <c r="N105" s="763" t="s">
        <v>217</v>
      </c>
      <c r="O105" s="763"/>
      <c r="P105" s="764"/>
      <c r="Q105" s="114"/>
    </row>
    <row r="106" spans="1:17" ht="12.75" customHeight="1" hidden="1">
      <c r="A106" s="100"/>
      <c r="B106" s="741"/>
      <c r="C106" s="741"/>
      <c r="D106" s="741"/>
      <c r="E106" s="741"/>
      <c r="F106" s="742"/>
      <c r="G106" s="743"/>
      <c r="H106" s="744"/>
      <c r="I106" s="743"/>
      <c r="J106" s="744"/>
      <c r="K106" s="743"/>
      <c r="L106" s="752"/>
      <c r="M106" s="744"/>
      <c r="N106" s="753"/>
      <c r="O106" s="754"/>
      <c r="P106" s="755"/>
      <c r="Q106" s="116"/>
    </row>
    <row r="107" spans="1:17" ht="12.75" customHeight="1" hidden="1">
      <c r="A107" s="97">
        <v>61</v>
      </c>
      <c r="B107" s="756" t="s">
        <v>973</v>
      </c>
      <c r="C107" s="756"/>
      <c r="D107" s="756"/>
      <c r="E107" s="756"/>
      <c r="F107" s="757"/>
      <c r="G107" s="758">
        <v>14</v>
      </c>
      <c r="H107" s="758"/>
      <c r="I107" s="758">
        <v>64</v>
      </c>
      <c r="J107" s="758"/>
      <c r="K107" s="758">
        <v>2375</v>
      </c>
      <c r="L107" s="758"/>
      <c r="M107" s="758"/>
      <c r="N107" s="759" t="s">
        <v>968</v>
      </c>
      <c r="O107" s="759"/>
      <c r="P107" s="760"/>
      <c r="Q107" s="114"/>
    </row>
    <row r="108" spans="1:17" ht="12.75" customHeight="1" hidden="1">
      <c r="A108" s="100">
        <v>611</v>
      </c>
      <c r="B108" s="741" t="s">
        <v>974</v>
      </c>
      <c r="C108" s="741"/>
      <c r="D108" s="741"/>
      <c r="E108" s="741"/>
      <c r="F108" s="742"/>
      <c r="G108" s="743">
        <v>10</v>
      </c>
      <c r="H108" s="744"/>
      <c r="I108" s="743">
        <v>56</v>
      </c>
      <c r="J108" s="744"/>
      <c r="K108" s="743">
        <v>2164</v>
      </c>
      <c r="L108" s="752"/>
      <c r="M108" s="744"/>
      <c r="N108" s="746" t="s">
        <v>968</v>
      </c>
      <c r="O108" s="747"/>
      <c r="P108" s="748"/>
      <c r="Q108" s="116"/>
    </row>
    <row r="109" spans="1:17" ht="12.75" customHeight="1" hidden="1">
      <c r="A109" s="100">
        <v>612</v>
      </c>
      <c r="B109" s="741" t="s">
        <v>975</v>
      </c>
      <c r="C109" s="741"/>
      <c r="D109" s="741"/>
      <c r="E109" s="741"/>
      <c r="F109" s="742"/>
      <c r="G109" s="743">
        <v>2</v>
      </c>
      <c r="H109" s="744"/>
      <c r="I109" s="743">
        <v>4</v>
      </c>
      <c r="J109" s="744"/>
      <c r="K109" s="749" t="s">
        <v>217</v>
      </c>
      <c r="L109" s="750"/>
      <c r="M109" s="751"/>
      <c r="N109" s="746" t="s">
        <v>968</v>
      </c>
      <c r="O109" s="747"/>
      <c r="P109" s="748"/>
      <c r="Q109" s="116"/>
    </row>
    <row r="110" spans="1:17" ht="12.75" customHeight="1" hidden="1" thickBot="1">
      <c r="A110" s="101">
        <v>619</v>
      </c>
      <c r="B110" s="729" t="s">
        <v>976</v>
      </c>
      <c r="C110" s="729"/>
      <c r="D110" s="729"/>
      <c r="E110" s="729"/>
      <c r="F110" s="730"/>
      <c r="G110" s="731">
        <v>2</v>
      </c>
      <c r="H110" s="732"/>
      <c r="I110" s="731">
        <v>4</v>
      </c>
      <c r="J110" s="732"/>
      <c r="K110" s="733" t="s">
        <v>217</v>
      </c>
      <c r="L110" s="734"/>
      <c r="M110" s="735"/>
      <c r="N110" s="736" t="s">
        <v>968</v>
      </c>
      <c r="O110" s="737"/>
      <c r="P110" s="738"/>
      <c r="Q110" s="116"/>
    </row>
    <row r="111" spans="1:20" ht="12.75" customHeight="1" hidden="1">
      <c r="A111" s="739" t="s">
        <v>991</v>
      </c>
      <c r="B111" s="739"/>
      <c r="C111" s="739"/>
      <c r="D111" s="739"/>
      <c r="E111" s="739"/>
      <c r="F111" s="739"/>
      <c r="G111" s="739"/>
      <c r="H111" s="739"/>
      <c r="I111" s="739"/>
      <c r="J111" s="739"/>
      <c r="K111" s="532"/>
      <c r="L111" s="532" t="s">
        <v>1072</v>
      </c>
      <c r="O111" s="117"/>
      <c r="P111" s="73"/>
      <c r="Q111" s="73"/>
      <c r="R111" s="73"/>
      <c r="T111" s="73"/>
    </row>
    <row r="112" spans="1:20" ht="12.75" customHeight="1" hidden="1">
      <c r="A112" s="740"/>
      <c r="B112" s="740"/>
      <c r="C112" s="740"/>
      <c r="D112" s="740"/>
      <c r="E112" s="740"/>
      <c r="F112" s="740"/>
      <c r="G112" s="740"/>
      <c r="H112" s="740"/>
      <c r="I112" s="740"/>
      <c r="J112" s="740"/>
      <c r="K112" s="456"/>
      <c r="L112" s="455"/>
      <c r="M112" s="455"/>
      <c r="N112" s="455"/>
      <c r="O112" s="455"/>
      <c r="P112" s="455"/>
      <c r="Q112" s="455"/>
      <c r="R112" s="455"/>
      <c r="S112" s="455"/>
      <c r="T112" s="73"/>
    </row>
    <row r="113" spans="1:20" ht="12.75" customHeight="1">
      <c r="A113" s="545"/>
      <c r="B113" s="545"/>
      <c r="C113" s="545"/>
      <c r="D113" s="545"/>
      <c r="E113" s="545"/>
      <c r="F113" s="545"/>
      <c r="G113" s="545"/>
      <c r="H113" s="545"/>
      <c r="I113" s="545"/>
      <c r="J113" s="545"/>
      <c r="K113" s="456"/>
      <c r="L113" s="455"/>
      <c r="M113" s="455"/>
      <c r="N113" s="455"/>
      <c r="O113" s="455"/>
      <c r="P113" s="455"/>
      <c r="Q113" s="455"/>
      <c r="R113" s="455"/>
      <c r="S113" s="455"/>
      <c r="T113" s="73"/>
    </row>
    <row r="114" spans="1:20" ht="12.75" customHeight="1">
      <c r="A114" s="544"/>
      <c r="B114" s="544"/>
      <c r="C114" s="544"/>
      <c r="D114" s="544"/>
      <c r="E114" s="544"/>
      <c r="F114" s="544"/>
      <c r="G114" s="544"/>
      <c r="H114" s="544"/>
      <c r="I114" s="544"/>
      <c r="J114" s="455"/>
      <c r="K114" s="455"/>
      <c r="L114" s="455"/>
      <c r="M114" s="455"/>
      <c r="N114" s="455"/>
      <c r="O114" s="455"/>
      <c r="P114" s="455"/>
      <c r="Q114" s="455"/>
      <c r="R114" s="455"/>
      <c r="S114" s="455"/>
      <c r="T114" s="73"/>
    </row>
    <row r="115" spans="1:20" ht="12.75" customHeight="1">
      <c r="A115" s="118"/>
      <c r="B115" s="118"/>
      <c r="C115" s="118"/>
      <c r="D115" s="118"/>
      <c r="E115" s="118"/>
      <c r="F115" s="118"/>
      <c r="G115" s="118"/>
      <c r="H115" s="118"/>
      <c r="I115" s="118"/>
      <c r="J115" s="118"/>
      <c r="K115" s="118"/>
      <c r="L115" s="118"/>
      <c r="M115" s="118"/>
      <c r="N115" s="118"/>
      <c r="O115" s="118"/>
      <c r="P115" s="118"/>
      <c r="Q115" s="118"/>
      <c r="R115" s="118"/>
      <c r="S115" s="118"/>
      <c r="T115" s="118"/>
    </row>
    <row r="116" spans="1:20" ht="12.75" customHeight="1">
      <c r="A116" s="699" t="s">
        <v>659</v>
      </c>
      <c r="B116" s="699"/>
      <c r="C116" s="699"/>
      <c r="D116" s="699"/>
      <c r="E116" s="699"/>
      <c r="F116" s="699"/>
      <c r="G116" s="699"/>
      <c r="H116" s="699"/>
      <c r="I116" s="699"/>
      <c r="J116" s="699"/>
      <c r="K116" s="699"/>
      <c r="L116" s="699"/>
      <c r="M116" s="699"/>
      <c r="N116" s="699"/>
      <c r="O116" s="699"/>
      <c r="P116" s="699"/>
      <c r="Q116" s="699"/>
      <c r="R116" s="699"/>
      <c r="S116" s="699"/>
      <c r="T116" s="426"/>
    </row>
  </sheetData>
  <sheetProtection/>
  <mergeCells count="485">
    <mergeCell ref="K1:P2"/>
    <mergeCell ref="A116:S116"/>
    <mergeCell ref="A1:G2"/>
    <mergeCell ref="N108:P108"/>
    <mergeCell ref="B109:F109"/>
    <mergeCell ref="G109:H109"/>
    <mergeCell ref="I109:J109"/>
    <mergeCell ref="K109:M109"/>
    <mergeCell ref="N109:P109"/>
    <mergeCell ref="A10:D10"/>
    <mergeCell ref="N106:P106"/>
    <mergeCell ref="B110:F110"/>
    <mergeCell ref="G110:H110"/>
    <mergeCell ref="I110:J110"/>
    <mergeCell ref="K110:M110"/>
    <mergeCell ref="N110:P110"/>
    <mergeCell ref="K106:M106"/>
    <mergeCell ref="G108:H108"/>
    <mergeCell ref="I108:J108"/>
    <mergeCell ref="K108:M108"/>
    <mergeCell ref="G94:H94"/>
    <mergeCell ref="I94:J94"/>
    <mergeCell ref="K94:M94"/>
    <mergeCell ref="B97:F97"/>
    <mergeCell ref="B99:F99"/>
    <mergeCell ref="G95:H95"/>
    <mergeCell ref="B98:F98"/>
    <mergeCell ref="G97:H97"/>
    <mergeCell ref="K97:M97"/>
    <mergeCell ref="K6:P6"/>
    <mergeCell ref="K7:P7"/>
    <mergeCell ref="K8:P8"/>
    <mergeCell ref="E6:G6"/>
    <mergeCell ref="E7:G7"/>
    <mergeCell ref="E8:G8"/>
    <mergeCell ref="H12:J12"/>
    <mergeCell ref="N105:P105"/>
    <mergeCell ref="K104:M104"/>
    <mergeCell ref="N104:P104"/>
    <mergeCell ref="K105:M105"/>
    <mergeCell ref="N103:P103"/>
    <mergeCell ref="G102:H102"/>
    <mergeCell ref="G103:H103"/>
    <mergeCell ref="K12:P12"/>
    <mergeCell ref="K103:M103"/>
    <mergeCell ref="G104:H104"/>
    <mergeCell ref="K102:M102"/>
    <mergeCell ref="A95:F95"/>
    <mergeCell ref="N102:P102"/>
    <mergeCell ref="I98:J98"/>
    <mergeCell ref="G99:H99"/>
    <mergeCell ref="I99:J99"/>
    <mergeCell ref="K100:M100"/>
    <mergeCell ref="N101:P101"/>
    <mergeCell ref="K101:M101"/>
    <mergeCell ref="B80:F80"/>
    <mergeCell ref="B75:F75"/>
    <mergeCell ref="B76:F76"/>
    <mergeCell ref="B78:F78"/>
    <mergeCell ref="B82:F82"/>
    <mergeCell ref="B83:F83"/>
    <mergeCell ref="B79:F79"/>
    <mergeCell ref="B77:F77"/>
    <mergeCell ref="A81:F81"/>
    <mergeCell ref="B106:F106"/>
    <mergeCell ref="B108:F108"/>
    <mergeCell ref="A90:F90"/>
    <mergeCell ref="B104:F104"/>
    <mergeCell ref="B105:F105"/>
    <mergeCell ref="B102:F102"/>
    <mergeCell ref="B92:F92"/>
    <mergeCell ref="B91:F91"/>
    <mergeCell ref="B94:F94"/>
    <mergeCell ref="B89:F89"/>
    <mergeCell ref="B93:F93"/>
    <mergeCell ref="G98:H98"/>
    <mergeCell ref="I104:J104"/>
    <mergeCell ref="G105:H105"/>
    <mergeCell ref="I105:J105"/>
    <mergeCell ref="I100:J100"/>
    <mergeCell ref="G101:H101"/>
    <mergeCell ref="I101:J101"/>
    <mergeCell ref="G92:H92"/>
    <mergeCell ref="B84:F84"/>
    <mergeCell ref="I103:J103"/>
    <mergeCell ref="B101:F101"/>
    <mergeCell ref="G106:H106"/>
    <mergeCell ref="I106:J106"/>
    <mergeCell ref="I107:J107"/>
    <mergeCell ref="B107:F107"/>
    <mergeCell ref="B103:F103"/>
    <mergeCell ref="I102:J102"/>
    <mergeCell ref="G107:H107"/>
    <mergeCell ref="I92:J92"/>
    <mergeCell ref="I93:J93"/>
    <mergeCell ref="I95:J95"/>
    <mergeCell ref="G96:H96"/>
    <mergeCell ref="G93:H93"/>
    <mergeCell ref="N100:P100"/>
    <mergeCell ref="N97:P97"/>
    <mergeCell ref="N98:P98"/>
    <mergeCell ref="N94:P94"/>
    <mergeCell ref="K98:M98"/>
    <mergeCell ref="I91:J91"/>
    <mergeCell ref="N91:P91"/>
    <mergeCell ref="I90:J90"/>
    <mergeCell ref="N92:P92"/>
    <mergeCell ref="N87:P87"/>
    <mergeCell ref="G86:H86"/>
    <mergeCell ref="I86:J86"/>
    <mergeCell ref="G87:H87"/>
    <mergeCell ref="I87:J87"/>
    <mergeCell ref="N89:P89"/>
    <mergeCell ref="I89:J89"/>
    <mergeCell ref="N82:P82"/>
    <mergeCell ref="G88:H88"/>
    <mergeCell ref="N88:P88"/>
    <mergeCell ref="N85:P85"/>
    <mergeCell ref="K86:M86"/>
    <mergeCell ref="N86:P86"/>
    <mergeCell ref="I88:J88"/>
    <mergeCell ref="N84:P84"/>
    <mergeCell ref="G89:H89"/>
    <mergeCell ref="G79:H79"/>
    <mergeCell ref="G84:H84"/>
    <mergeCell ref="I84:J84"/>
    <mergeCell ref="K84:M84"/>
    <mergeCell ref="N83:P83"/>
    <mergeCell ref="K83:M83"/>
    <mergeCell ref="G83:H83"/>
    <mergeCell ref="I83:J83"/>
    <mergeCell ref="N81:P81"/>
    <mergeCell ref="N79:P79"/>
    <mergeCell ref="N78:P78"/>
    <mergeCell ref="K82:M82"/>
    <mergeCell ref="I77:J77"/>
    <mergeCell ref="G82:H82"/>
    <mergeCell ref="I82:J82"/>
    <mergeCell ref="G78:H78"/>
    <mergeCell ref="G81:H81"/>
    <mergeCell ref="I81:J81"/>
    <mergeCell ref="G80:H80"/>
    <mergeCell ref="I80:J80"/>
    <mergeCell ref="K80:M80"/>
    <mergeCell ref="N80:P80"/>
    <mergeCell ref="K79:M79"/>
    <mergeCell ref="K81:M81"/>
    <mergeCell ref="I72:J72"/>
    <mergeCell ref="K72:M72"/>
    <mergeCell ref="I74:J74"/>
    <mergeCell ref="I79:J79"/>
    <mergeCell ref="K78:M78"/>
    <mergeCell ref="N73:P73"/>
    <mergeCell ref="G91:H91"/>
    <mergeCell ref="G90:H90"/>
    <mergeCell ref="I73:J73"/>
    <mergeCell ref="K77:M77"/>
    <mergeCell ref="G73:H73"/>
    <mergeCell ref="K76:M76"/>
    <mergeCell ref="K74:M74"/>
    <mergeCell ref="K73:M73"/>
    <mergeCell ref="G74:H74"/>
    <mergeCell ref="I78:J78"/>
    <mergeCell ref="G75:H75"/>
    <mergeCell ref="B72:F72"/>
    <mergeCell ref="B73:F73"/>
    <mergeCell ref="A74:F74"/>
    <mergeCell ref="G72:H72"/>
    <mergeCell ref="B71:F71"/>
    <mergeCell ref="I68:J68"/>
    <mergeCell ref="A68:F68"/>
    <mergeCell ref="I69:J69"/>
    <mergeCell ref="G68:H68"/>
    <mergeCell ref="B70:F70"/>
    <mergeCell ref="A69:F69"/>
    <mergeCell ref="G69:H69"/>
    <mergeCell ref="A6:D6"/>
    <mergeCell ref="H5:J5"/>
    <mergeCell ref="H6:J6"/>
    <mergeCell ref="H7:J7"/>
    <mergeCell ref="H8:J8"/>
    <mergeCell ref="E66:F66"/>
    <mergeCell ref="G66:H67"/>
    <mergeCell ref="E9:G9"/>
    <mergeCell ref="A7:D7"/>
    <mergeCell ref="A12:D12"/>
    <mergeCell ref="A3:D3"/>
    <mergeCell ref="A5:D5"/>
    <mergeCell ref="A4:D4"/>
    <mergeCell ref="K5:P5"/>
    <mergeCell ref="A64:J65"/>
    <mergeCell ref="H3:J4"/>
    <mergeCell ref="E5:G5"/>
    <mergeCell ref="A9:D9"/>
    <mergeCell ref="E3:G4"/>
    <mergeCell ref="K3:P4"/>
    <mergeCell ref="A8:D8"/>
    <mergeCell ref="N66:P67"/>
    <mergeCell ref="H9:J9"/>
    <mergeCell ref="K9:P9"/>
    <mergeCell ref="A13:P13"/>
    <mergeCell ref="I66:J67"/>
    <mergeCell ref="E12:G12"/>
    <mergeCell ref="E10:G10"/>
    <mergeCell ref="H10:J10"/>
    <mergeCell ref="K10:P10"/>
    <mergeCell ref="K68:M68"/>
    <mergeCell ref="N68:P68"/>
    <mergeCell ref="N71:P71"/>
    <mergeCell ref="N72:P72"/>
    <mergeCell ref="K71:M71"/>
    <mergeCell ref="K66:M67"/>
    <mergeCell ref="K69:M69"/>
    <mergeCell ref="N69:P69"/>
    <mergeCell ref="N76:P76"/>
    <mergeCell ref="N74:P74"/>
    <mergeCell ref="I75:J75"/>
    <mergeCell ref="K75:M75"/>
    <mergeCell ref="K70:M70"/>
    <mergeCell ref="N70:P70"/>
    <mergeCell ref="K107:M107"/>
    <mergeCell ref="N77:P77"/>
    <mergeCell ref="G77:H77"/>
    <mergeCell ref="G70:H70"/>
    <mergeCell ref="I70:J70"/>
    <mergeCell ref="G71:H71"/>
    <mergeCell ref="I71:J71"/>
    <mergeCell ref="G76:H76"/>
    <mergeCell ref="I76:J76"/>
    <mergeCell ref="N75:P75"/>
    <mergeCell ref="K89:M89"/>
    <mergeCell ref="K90:M90"/>
    <mergeCell ref="N96:P96"/>
    <mergeCell ref="N93:P93"/>
    <mergeCell ref="K91:M91"/>
    <mergeCell ref="K92:M92"/>
    <mergeCell ref="K95:M95"/>
    <mergeCell ref="N90:P90"/>
    <mergeCell ref="K93:M93"/>
    <mergeCell ref="N95:P95"/>
    <mergeCell ref="B88:F88"/>
    <mergeCell ref="B87:F87"/>
    <mergeCell ref="K88:M88"/>
    <mergeCell ref="G85:H85"/>
    <mergeCell ref="K85:M85"/>
    <mergeCell ref="I85:J85"/>
    <mergeCell ref="K87:M87"/>
    <mergeCell ref="B85:F85"/>
    <mergeCell ref="B86:F86"/>
    <mergeCell ref="A111:J112"/>
    <mergeCell ref="B96:F96"/>
    <mergeCell ref="K96:M96"/>
    <mergeCell ref="N99:P99"/>
    <mergeCell ref="B100:F100"/>
    <mergeCell ref="G100:H100"/>
    <mergeCell ref="K99:M99"/>
    <mergeCell ref="I97:J97"/>
    <mergeCell ref="I96:J96"/>
    <mergeCell ref="N107:P107"/>
    <mergeCell ref="A11:D11"/>
    <mergeCell ref="E11:G11"/>
    <mergeCell ref="H11:J11"/>
    <mergeCell ref="K11:P11"/>
    <mergeCell ref="A15:J16"/>
    <mergeCell ref="E17:F17"/>
    <mergeCell ref="G17:H18"/>
    <mergeCell ref="I17:J18"/>
    <mergeCell ref="K17:M18"/>
    <mergeCell ref="N17:P18"/>
    <mergeCell ref="A19:F19"/>
    <mergeCell ref="G19:H19"/>
    <mergeCell ref="I19:J19"/>
    <mergeCell ref="K19:M19"/>
    <mergeCell ref="N19:P19"/>
    <mergeCell ref="A20:F20"/>
    <mergeCell ref="G20:H20"/>
    <mergeCell ref="I20:J20"/>
    <mergeCell ref="K20:M20"/>
    <mergeCell ref="N20:P20"/>
    <mergeCell ref="B21:F21"/>
    <mergeCell ref="G21:H21"/>
    <mergeCell ref="I21:J21"/>
    <mergeCell ref="K21:M21"/>
    <mergeCell ref="N21:P21"/>
    <mergeCell ref="B22:F22"/>
    <mergeCell ref="G22:H22"/>
    <mergeCell ref="I22:J22"/>
    <mergeCell ref="K22:M22"/>
    <mergeCell ref="N22:P22"/>
    <mergeCell ref="B23:F23"/>
    <mergeCell ref="G23:H23"/>
    <mergeCell ref="I23:J23"/>
    <mergeCell ref="K23:M23"/>
    <mergeCell ref="N23:P23"/>
    <mergeCell ref="B24:F24"/>
    <mergeCell ref="G24:H24"/>
    <mergeCell ref="I24:J24"/>
    <mergeCell ref="K24:M24"/>
    <mergeCell ref="N24:P24"/>
    <mergeCell ref="A25:F25"/>
    <mergeCell ref="G25:H25"/>
    <mergeCell ref="I25:J25"/>
    <mergeCell ref="K25:M25"/>
    <mergeCell ref="N25:P25"/>
    <mergeCell ref="B26:F26"/>
    <mergeCell ref="G26:H26"/>
    <mergeCell ref="I26:J26"/>
    <mergeCell ref="K26:M26"/>
    <mergeCell ref="N26:P26"/>
    <mergeCell ref="B27:F27"/>
    <mergeCell ref="G27:H27"/>
    <mergeCell ref="I27:J27"/>
    <mergeCell ref="K27:M27"/>
    <mergeCell ref="N27:P27"/>
    <mergeCell ref="B28:F28"/>
    <mergeCell ref="G28:H28"/>
    <mergeCell ref="I28:J28"/>
    <mergeCell ref="K28:M28"/>
    <mergeCell ref="N28:P28"/>
    <mergeCell ref="B29:F29"/>
    <mergeCell ref="G29:H29"/>
    <mergeCell ref="I29:J29"/>
    <mergeCell ref="K29:M29"/>
    <mergeCell ref="N29:P29"/>
    <mergeCell ref="B30:F30"/>
    <mergeCell ref="G30:H30"/>
    <mergeCell ref="I30:J30"/>
    <mergeCell ref="K30:M30"/>
    <mergeCell ref="N30:P30"/>
    <mergeCell ref="B31:F31"/>
    <mergeCell ref="G31:H31"/>
    <mergeCell ref="I31:J31"/>
    <mergeCell ref="K31:M31"/>
    <mergeCell ref="N31:P31"/>
    <mergeCell ref="A32:F32"/>
    <mergeCell ref="G32:H32"/>
    <mergeCell ref="I32:J32"/>
    <mergeCell ref="K32:M32"/>
    <mergeCell ref="N32:P32"/>
    <mergeCell ref="B33:F33"/>
    <mergeCell ref="G33:H33"/>
    <mergeCell ref="I33:J33"/>
    <mergeCell ref="K33:M33"/>
    <mergeCell ref="N33:P33"/>
    <mergeCell ref="B34:F34"/>
    <mergeCell ref="G34:H34"/>
    <mergeCell ref="I34:J34"/>
    <mergeCell ref="K34:M34"/>
    <mergeCell ref="N34:P34"/>
    <mergeCell ref="B35:F35"/>
    <mergeCell ref="G35:H35"/>
    <mergeCell ref="I35:J35"/>
    <mergeCell ref="K35:M35"/>
    <mergeCell ref="N35:P35"/>
    <mergeCell ref="B36:F36"/>
    <mergeCell ref="G36:H36"/>
    <mergeCell ref="I36:J36"/>
    <mergeCell ref="K36:M36"/>
    <mergeCell ref="N36:P36"/>
    <mergeCell ref="B37:F37"/>
    <mergeCell ref="G37:H37"/>
    <mergeCell ref="I37:J37"/>
    <mergeCell ref="K37:M37"/>
    <mergeCell ref="N37:P37"/>
    <mergeCell ref="B38:F38"/>
    <mergeCell ref="G38:H38"/>
    <mergeCell ref="I38:J38"/>
    <mergeCell ref="K38:M38"/>
    <mergeCell ref="N38:P38"/>
    <mergeCell ref="B39:F39"/>
    <mergeCell ref="G39:H39"/>
    <mergeCell ref="I39:J39"/>
    <mergeCell ref="K39:M39"/>
    <mergeCell ref="N39:P39"/>
    <mergeCell ref="B40:F40"/>
    <mergeCell ref="G40:H40"/>
    <mergeCell ref="I40:J40"/>
    <mergeCell ref="K40:M40"/>
    <mergeCell ref="N40:P40"/>
    <mergeCell ref="A41:F41"/>
    <mergeCell ref="G41:H41"/>
    <mergeCell ref="I41:J41"/>
    <mergeCell ref="K41:M41"/>
    <mergeCell ref="N41:P41"/>
    <mergeCell ref="B42:F42"/>
    <mergeCell ref="G42:H42"/>
    <mergeCell ref="I42:J42"/>
    <mergeCell ref="K42:M42"/>
    <mergeCell ref="N42:P42"/>
    <mergeCell ref="B43:F43"/>
    <mergeCell ref="G43:H43"/>
    <mergeCell ref="I43:J43"/>
    <mergeCell ref="K43:M43"/>
    <mergeCell ref="N43:P43"/>
    <mergeCell ref="B44:F44"/>
    <mergeCell ref="G44:H44"/>
    <mergeCell ref="I44:J44"/>
    <mergeCell ref="K44:M44"/>
    <mergeCell ref="N44:P44"/>
    <mergeCell ref="B45:F45"/>
    <mergeCell ref="G45:H45"/>
    <mergeCell ref="I45:J45"/>
    <mergeCell ref="K45:M45"/>
    <mergeCell ref="N45:P45"/>
    <mergeCell ref="A46:F46"/>
    <mergeCell ref="G46:H46"/>
    <mergeCell ref="I46:J46"/>
    <mergeCell ref="K46:M46"/>
    <mergeCell ref="N46:P46"/>
    <mergeCell ref="B47:F47"/>
    <mergeCell ref="G47:H47"/>
    <mergeCell ref="I47:J47"/>
    <mergeCell ref="K47:M47"/>
    <mergeCell ref="N47:P47"/>
    <mergeCell ref="B48:F48"/>
    <mergeCell ref="G48:H48"/>
    <mergeCell ref="I48:J48"/>
    <mergeCell ref="K48:M48"/>
    <mergeCell ref="N48:P48"/>
    <mergeCell ref="B49:F49"/>
    <mergeCell ref="G49:H49"/>
    <mergeCell ref="I49:J49"/>
    <mergeCell ref="K49:M49"/>
    <mergeCell ref="N49:P49"/>
    <mergeCell ref="B50:F50"/>
    <mergeCell ref="G50:H50"/>
    <mergeCell ref="I50:J50"/>
    <mergeCell ref="K50:M50"/>
    <mergeCell ref="N50:P50"/>
    <mergeCell ref="B51:F51"/>
    <mergeCell ref="G51:H51"/>
    <mergeCell ref="I51:J51"/>
    <mergeCell ref="K51:M51"/>
    <mergeCell ref="N51:P51"/>
    <mergeCell ref="B52:F52"/>
    <mergeCell ref="G52:H52"/>
    <mergeCell ref="I52:J52"/>
    <mergeCell ref="K52:M52"/>
    <mergeCell ref="N52:P52"/>
    <mergeCell ref="B53:F53"/>
    <mergeCell ref="G53:H53"/>
    <mergeCell ref="I53:J53"/>
    <mergeCell ref="K53:M53"/>
    <mergeCell ref="N53:P53"/>
    <mergeCell ref="B54:F54"/>
    <mergeCell ref="G54:H54"/>
    <mergeCell ref="I54:J54"/>
    <mergeCell ref="K54:M54"/>
    <mergeCell ref="N54:P54"/>
    <mergeCell ref="B55:F55"/>
    <mergeCell ref="G55:H55"/>
    <mergeCell ref="I55:J55"/>
    <mergeCell ref="K55:M55"/>
    <mergeCell ref="N55:P55"/>
    <mergeCell ref="B56:F56"/>
    <mergeCell ref="G56:H56"/>
    <mergeCell ref="I56:J56"/>
    <mergeCell ref="K56:M56"/>
    <mergeCell ref="N56:P56"/>
    <mergeCell ref="B57:F57"/>
    <mergeCell ref="G57:H57"/>
    <mergeCell ref="I57:J57"/>
    <mergeCell ref="K57:M57"/>
    <mergeCell ref="N57:P57"/>
    <mergeCell ref="B58:F58"/>
    <mergeCell ref="G58:H58"/>
    <mergeCell ref="I58:J58"/>
    <mergeCell ref="K58:M58"/>
    <mergeCell ref="N58:P58"/>
    <mergeCell ref="B59:F59"/>
    <mergeCell ref="G59:H59"/>
    <mergeCell ref="I59:J59"/>
    <mergeCell ref="K59:M59"/>
    <mergeCell ref="N59:P59"/>
    <mergeCell ref="B60:F60"/>
    <mergeCell ref="G60:H60"/>
    <mergeCell ref="I60:J60"/>
    <mergeCell ref="K60:M60"/>
    <mergeCell ref="N60:P60"/>
    <mergeCell ref="B61:F61"/>
    <mergeCell ref="G61:H61"/>
    <mergeCell ref="I61:J61"/>
    <mergeCell ref="K61:M61"/>
    <mergeCell ref="N61:P61"/>
    <mergeCell ref="A62:J63"/>
  </mergeCells>
  <printOptions/>
  <pageMargins left="0.984251968503937" right="0.5905511811023623" top="0.7874015748031497" bottom="0.3937007874015748" header="0.5118110236220472" footer="0.5118110236220472"/>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K63" sqref="K63"/>
    </sheetView>
  </sheetViews>
  <sheetFormatPr defaultColWidth="4.25390625" defaultRowHeight="12.75" customHeight="1"/>
  <cols>
    <col min="1" max="1" width="3.125" style="0" customWidth="1"/>
    <col min="2" max="2" width="7.625" style="0" customWidth="1"/>
    <col min="3" max="3" width="8.50390625" style="0" customWidth="1"/>
    <col min="4" max="4" width="8.625" style="0" customWidth="1"/>
    <col min="5" max="5" width="8.50390625" style="0" customWidth="1"/>
    <col min="6" max="6" width="21.75390625" style="0" bestFit="1" customWidth="1"/>
    <col min="7" max="11" width="8.625" style="0" customWidth="1"/>
    <col min="12" max="12" width="9.25390625" style="0" bestFit="1" customWidth="1"/>
  </cols>
  <sheetData>
    <row r="1" spans="1:11" ht="12.75" customHeight="1">
      <c r="A1" s="814" t="s">
        <v>271</v>
      </c>
      <c r="B1" s="814"/>
      <c r="C1" s="814"/>
      <c r="D1" s="814"/>
      <c r="E1" s="814"/>
      <c r="F1" s="814"/>
      <c r="G1" s="816" t="s">
        <v>1082</v>
      </c>
      <c r="H1" s="816"/>
      <c r="I1" s="816"/>
      <c r="J1" s="816"/>
      <c r="K1" s="816"/>
    </row>
    <row r="2" spans="1:11" ht="17.25" customHeight="1" thickBot="1">
      <c r="A2" s="815"/>
      <c r="B2" s="815"/>
      <c r="C2" s="815"/>
      <c r="D2" s="815"/>
      <c r="E2" s="815"/>
      <c r="F2" s="815"/>
      <c r="G2" s="817"/>
      <c r="H2" s="817"/>
      <c r="I2" s="817"/>
      <c r="J2" s="817"/>
      <c r="K2" s="817"/>
    </row>
    <row r="3" spans="1:11" ht="12.75" customHeight="1" thickTop="1">
      <c r="A3" s="374"/>
      <c r="B3" s="449" t="s">
        <v>272</v>
      </c>
      <c r="C3" s="799" t="s">
        <v>273</v>
      </c>
      <c r="D3" s="818" t="s">
        <v>215</v>
      </c>
      <c r="E3" s="818" t="s">
        <v>274</v>
      </c>
      <c r="F3" s="818" t="s">
        <v>479</v>
      </c>
      <c r="G3" s="823" t="s">
        <v>480</v>
      </c>
      <c r="H3" s="824"/>
      <c r="I3" s="824"/>
      <c r="J3" s="824"/>
      <c r="K3" s="825"/>
    </row>
    <row r="4" spans="1:11" ht="12.75" customHeight="1">
      <c r="A4" s="376"/>
      <c r="B4" s="376"/>
      <c r="C4" s="800"/>
      <c r="D4" s="819"/>
      <c r="E4" s="821"/>
      <c r="F4" s="821"/>
      <c r="G4" s="812" t="s">
        <v>481</v>
      </c>
      <c r="H4" s="796" t="s">
        <v>482</v>
      </c>
      <c r="I4" s="796" t="s">
        <v>483</v>
      </c>
      <c r="J4" s="796" t="s">
        <v>484</v>
      </c>
      <c r="K4" s="810" t="s">
        <v>636</v>
      </c>
    </row>
    <row r="5" spans="1:11" ht="12.75" customHeight="1">
      <c r="A5" s="448" t="s">
        <v>485</v>
      </c>
      <c r="B5" s="378"/>
      <c r="C5" s="800"/>
      <c r="D5" s="820"/>
      <c r="E5" s="822"/>
      <c r="F5" s="822"/>
      <c r="G5" s="813"/>
      <c r="H5" s="796"/>
      <c r="I5" s="796"/>
      <c r="J5" s="796"/>
      <c r="K5" s="810"/>
    </row>
    <row r="6" spans="1:11" ht="12.75" customHeight="1" hidden="1">
      <c r="A6" s="811" t="s">
        <v>486</v>
      </c>
      <c r="B6" s="811"/>
      <c r="C6" s="155">
        <v>162</v>
      </c>
      <c r="D6" s="386">
        <v>5792</v>
      </c>
      <c r="E6" s="387">
        <v>1966596</v>
      </c>
      <c r="F6" s="387">
        <v>6589594</v>
      </c>
      <c r="G6" s="387">
        <v>13879115</v>
      </c>
      <c r="H6" s="388">
        <v>13021602</v>
      </c>
      <c r="I6" s="387">
        <v>856763</v>
      </c>
      <c r="J6" s="387">
        <v>750</v>
      </c>
      <c r="K6" s="387" t="s">
        <v>980</v>
      </c>
    </row>
    <row r="7" spans="1:11" ht="12.75" customHeight="1" hidden="1">
      <c r="A7" s="805" t="s">
        <v>488</v>
      </c>
      <c r="B7" s="805"/>
      <c r="C7" s="29">
        <v>168</v>
      </c>
      <c r="D7" s="21">
        <v>5775</v>
      </c>
      <c r="E7" s="389">
        <v>2015181</v>
      </c>
      <c r="F7" s="389">
        <v>6852952</v>
      </c>
      <c r="G7" s="389">
        <v>14436544</v>
      </c>
      <c r="H7" s="390">
        <v>13571360</v>
      </c>
      <c r="I7" s="389">
        <v>861131</v>
      </c>
      <c r="J7" s="389">
        <v>4053</v>
      </c>
      <c r="K7" s="389" t="s">
        <v>980</v>
      </c>
    </row>
    <row r="8" spans="1:11" ht="12.75" customHeight="1">
      <c r="A8" s="805" t="s">
        <v>489</v>
      </c>
      <c r="B8" s="805"/>
      <c r="C8" s="29">
        <v>175</v>
      </c>
      <c r="D8" s="21">
        <v>5692</v>
      </c>
      <c r="E8" s="389">
        <v>2018142</v>
      </c>
      <c r="F8" s="389">
        <v>6388981</v>
      </c>
      <c r="G8" s="389">
        <v>14017873</v>
      </c>
      <c r="H8" s="390">
        <v>13236915</v>
      </c>
      <c r="I8" s="389">
        <v>779361</v>
      </c>
      <c r="J8" s="389">
        <v>1597</v>
      </c>
      <c r="K8" s="389" t="s">
        <v>980</v>
      </c>
    </row>
    <row r="9" spans="1:11" ht="12.75" customHeight="1">
      <c r="A9" s="805" t="s">
        <v>381</v>
      </c>
      <c r="B9" s="805"/>
      <c r="C9" s="29">
        <v>158</v>
      </c>
      <c r="D9" s="21">
        <v>5474</v>
      </c>
      <c r="E9" s="389">
        <v>1959959</v>
      </c>
      <c r="F9" s="389">
        <v>6764265</v>
      </c>
      <c r="G9" s="389">
        <v>15295834</v>
      </c>
      <c r="H9" s="390">
        <v>14555069</v>
      </c>
      <c r="I9" s="389">
        <v>739256</v>
      </c>
      <c r="J9" s="389">
        <v>1509</v>
      </c>
      <c r="K9" s="389" t="s">
        <v>980</v>
      </c>
    </row>
    <row r="10" spans="1:11" ht="12.75" customHeight="1">
      <c r="A10" s="805" t="s">
        <v>490</v>
      </c>
      <c r="B10" s="805"/>
      <c r="C10" s="29">
        <v>159</v>
      </c>
      <c r="D10" s="21">
        <v>5419</v>
      </c>
      <c r="E10" s="389">
        <v>2011425</v>
      </c>
      <c r="F10" s="389">
        <v>7286753</v>
      </c>
      <c r="G10" s="389">
        <v>15744429</v>
      </c>
      <c r="H10" s="390">
        <v>14961117</v>
      </c>
      <c r="I10" s="389">
        <v>781906</v>
      </c>
      <c r="J10" s="389">
        <v>1406</v>
      </c>
      <c r="K10" s="389" t="s">
        <v>980</v>
      </c>
    </row>
    <row r="11" spans="1:11" ht="12.75" customHeight="1">
      <c r="A11" s="805" t="s">
        <v>382</v>
      </c>
      <c r="B11" s="805"/>
      <c r="C11" s="29">
        <v>143</v>
      </c>
      <c r="D11" s="21">
        <v>5149</v>
      </c>
      <c r="E11" s="389">
        <v>2107824</v>
      </c>
      <c r="F11" s="389">
        <v>7919152</v>
      </c>
      <c r="G11" s="389">
        <v>15599553</v>
      </c>
      <c r="H11" s="390">
        <v>14921804</v>
      </c>
      <c r="I11" s="389">
        <v>677465</v>
      </c>
      <c r="J11" s="389" t="s">
        <v>981</v>
      </c>
      <c r="K11" s="389" t="s">
        <v>981</v>
      </c>
    </row>
    <row r="12" spans="1:11" ht="12.75" customHeight="1">
      <c r="A12" s="805" t="s">
        <v>492</v>
      </c>
      <c r="B12" s="805"/>
      <c r="C12" s="29">
        <v>135</v>
      </c>
      <c r="D12" s="21">
        <v>5036</v>
      </c>
      <c r="E12" s="389">
        <v>1874710</v>
      </c>
      <c r="F12" s="389">
        <v>7254526</v>
      </c>
      <c r="G12" s="389">
        <v>14742431</v>
      </c>
      <c r="H12" s="390">
        <v>14150446</v>
      </c>
      <c r="I12" s="389">
        <v>591368</v>
      </c>
      <c r="J12" s="389">
        <v>617</v>
      </c>
      <c r="K12" s="389" t="s">
        <v>980</v>
      </c>
    </row>
    <row r="13" spans="1:11" ht="12.75" customHeight="1">
      <c r="A13" s="805" t="s">
        <v>493</v>
      </c>
      <c r="B13" s="805"/>
      <c r="C13" s="29">
        <v>139</v>
      </c>
      <c r="D13" s="21">
        <v>5157</v>
      </c>
      <c r="E13" s="389">
        <v>2007788</v>
      </c>
      <c r="F13" s="389">
        <v>7478396</v>
      </c>
      <c r="G13" s="389">
        <v>15070372</v>
      </c>
      <c r="H13" s="390">
        <v>14420416</v>
      </c>
      <c r="I13" s="389">
        <v>649784</v>
      </c>
      <c r="J13" s="389">
        <v>172</v>
      </c>
      <c r="K13" s="389" t="s">
        <v>980</v>
      </c>
    </row>
    <row r="14" spans="1:11" ht="12.75" customHeight="1">
      <c r="A14" s="805" t="s">
        <v>390</v>
      </c>
      <c r="B14" s="805"/>
      <c r="C14" s="29">
        <v>134</v>
      </c>
      <c r="D14" s="21">
        <v>4958</v>
      </c>
      <c r="E14" s="389">
        <v>2199044</v>
      </c>
      <c r="F14" s="389">
        <v>7269956</v>
      </c>
      <c r="G14" s="389">
        <v>15675363</v>
      </c>
      <c r="H14" s="390">
        <v>15069624</v>
      </c>
      <c r="I14" s="389">
        <v>605228</v>
      </c>
      <c r="J14" s="389">
        <v>511</v>
      </c>
      <c r="K14" s="389" t="s">
        <v>982</v>
      </c>
    </row>
    <row r="15" spans="1:12" ht="12.75" customHeight="1">
      <c r="A15" s="805" t="s">
        <v>495</v>
      </c>
      <c r="B15" s="805"/>
      <c r="C15" s="21">
        <v>143</v>
      </c>
      <c r="D15" s="21">
        <v>4994</v>
      </c>
      <c r="E15" s="389">
        <v>1942561</v>
      </c>
      <c r="F15" s="389">
        <v>6467261</v>
      </c>
      <c r="G15" s="389">
        <v>14770300</v>
      </c>
      <c r="H15" s="390">
        <v>14189083</v>
      </c>
      <c r="I15" s="389">
        <v>580457</v>
      </c>
      <c r="J15" s="389">
        <v>760</v>
      </c>
      <c r="K15" s="389" t="s">
        <v>980</v>
      </c>
      <c r="L15" s="434"/>
    </row>
    <row r="16" spans="1:11" ht="12.75" customHeight="1">
      <c r="A16" s="805" t="s">
        <v>442</v>
      </c>
      <c r="B16" s="805"/>
      <c r="C16" s="21">
        <v>134</v>
      </c>
      <c r="D16" s="21">
        <v>4956</v>
      </c>
      <c r="E16" s="389">
        <v>1902180</v>
      </c>
      <c r="F16" s="389">
        <v>6448595</v>
      </c>
      <c r="G16" s="389">
        <v>15411162</v>
      </c>
      <c r="H16" s="390">
        <v>14814494</v>
      </c>
      <c r="I16" s="389">
        <v>596431</v>
      </c>
      <c r="J16" s="389">
        <v>237</v>
      </c>
      <c r="K16" s="389" t="s">
        <v>980</v>
      </c>
    </row>
    <row r="17" spans="1:11" ht="12.75" customHeight="1">
      <c r="A17" s="805" t="s">
        <v>647</v>
      </c>
      <c r="B17" s="805"/>
      <c r="C17" s="21">
        <v>128</v>
      </c>
      <c r="D17" s="21">
        <v>5334</v>
      </c>
      <c r="E17" s="389">
        <v>2000459</v>
      </c>
      <c r="F17" s="389">
        <v>8442041</v>
      </c>
      <c r="G17" s="389">
        <v>17270684</v>
      </c>
      <c r="H17" s="390">
        <v>16269306</v>
      </c>
      <c r="I17" s="389">
        <v>607332</v>
      </c>
      <c r="J17" s="389">
        <v>197</v>
      </c>
      <c r="K17" s="389">
        <v>393849</v>
      </c>
    </row>
    <row r="18" spans="1:11" ht="12.75" customHeight="1">
      <c r="A18" s="805" t="s">
        <v>667</v>
      </c>
      <c r="B18" s="805"/>
      <c r="C18" s="21">
        <v>129</v>
      </c>
      <c r="D18" s="21">
        <v>5221</v>
      </c>
      <c r="E18" s="389">
        <v>2051328</v>
      </c>
      <c r="F18" s="389">
        <v>8813242</v>
      </c>
      <c r="G18" s="389">
        <v>16931040</v>
      </c>
      <c r="H18" s="390">
        <v>15788396</v>
      </c>
      <c r="I18" s="389">
        <v>590865</v>
      </c>
      <c r="J18" s="389">
        <v>84</v>
      </c>
      <c r="K18" s="389">
        <v>551695</v>
      </c>
    </row>
    <row r="19" spans="1:11" ht="12.75" customHeight="1">
      <c r="A19" s="805" t="s">
        <v>690</v>
      </c>
      <c r="B19" s="805"/>
      <c r="C19" s="21">
        <v>128</v>
      </c>
      <c r="D19" s="21">
        <v>4542</v>
      </c>
      <c r="E19" s="389">
        <v>2072860</v>
      </c>
      <c r="F19" s="389">
        <v>6193412</v>
      </c>
      <c r="G19" s="389">
        <v>13538629</v>
      </c>
      <c r="H19" s="390">
        <v>12786144</v>
      </c>
      <c r="I19" s="389">
        <v>453221</v>
      </c>
      <c r="J19" s="389">
        <v>86</v>
      </c>
      <c r="K19" s="389">
        <v>299178</v>
      </c>
    </row>
    <row r="20" spans="1:11" ht="12.75" customHeight="1">
      <c r="A20" s="805" t="s">
        <v>115</v>
      </c>
      <c r="B20" s="805"/>
      <c r="C20" s="21">
        <v>122</v>
      </c>
      <c r="D20" s="21">
        <v>4687</v>
      </c>
      <c r="E20" s="389">
        <v>1608204</v>
      </c>
      <c r="F20" s="389">
        <v>7055427</v>
      </c>
      <c r="G20" s="389">
        <v>15572398</v>
      </c>
      <c r="H20" s="390">
        <v>13453693</v>
      </c>
      <c r="I20" s="389">
        <v>458054</v>
      </c>
      <c r="J20" s="389">
        <v>39</v>
      </c>
      <c r="K20" s="389">
        <f>1660651-J20</f>
        <v>1660612</v>
      </c>
    </row>
    <row r="21" spans="1:11" ht="12.75" customHeight="1">
      <c r="A21" s="805" t="s">
        <v>767</v>
      </c>
      <c r="B21" s="805"/>
      <c r="C21" s="21">
        <v>124</v>
      </c>
      <c r="D21" s="21">
        <v>4779</v>
      </c>
      <c r="E21" s="389">
        <v>1793851</v>
      </c>
      <c r="F21" s="389">
        <v>6608827</v>
      </c>
      <c r="G21" s="389">
        <v>14366613</v>
      </c>
      <c r="H21" s="390">
        <v>13246489</v>
      </c>
      <c r="I21" s="389">
        <v>441018</v>
      </c>
      <c r="J21" s="389">
        <v>90</v>
      </c>
      <c r="K21" s="389">
        <f>679106-J21</f>
        <v>679016</v>
      </c>
    </row>
    <row r="22" spans="1:12" ht="12.75" customHeight="1">
      <c r="A22" s="805" t="s">
        <v>794</v>
      </c>
      <c r="B22" s="805"/>
      <c r="C22" s="21">
        <v>111</v>
      </c>
      <c r="D22" s="21">
        <v>4658</v>
      </c>
      <c r="E22" s="389">
        <v>1791617</v>
      </c>
      <c r="F22" s="389">
        <v>7204361</v>
      </c>
      <c r="G22" s="389">
        <v>15505914</v>
      </c>
      <c r="H22" s="390">
        <v>13898774</v>
      </c>
      <c r="I22" s="389">
        <v>409098</v>
      </c>
      <c r="J22" s="389">
        <v>84</v>
      </c>
      <c r="K22" s="389">
        <v>1197958</v>
      </c>
      <c r="L22" s="276"/>
    </row>
    <row r="23" spans="1:11" ht="12.75" customHeight="1">
      <c r="A23" s="805" t="s">
        <v>986</v>
      </c>
      <c r="B23" s="805"/>
      <c r="C23" s="29">
        <v>116</v>
      </c>
      <c r="D23" s="29">
        <v>4786</v>
      </c>
      <c r="E23" s="434">
        <v>1776211</v>
      </c>
      <c r="F23" s="389">
        <v>9103368</v>
      </c>
      <c r="G23" s="434">
        <v>17232395</v>
      </c>
      <c r="H23" s="390">
        <v>16081790</v>
      </c>
      <c r="I23" s="389">
        <v>407216</v>
      </c>
      <c r="J23" s="389">
        <v>91</v>
      </c>
      <c r="K23" s="389">
        <v>743298</v>
      </c>
    </row>
    <row r="24" spans="1:11" ht="12.75" customHeight="1">
      <c r="A24" s="805" t="s">
        <v>1002</v>
      </c>
      <c r="B24" s="805"/>
      <c r="C24" s="29">
        <v>110</v>
      </c>
      <c r="D24" s="29">
        <v>4526</v>
      </c>
      <c r="E24" s="434">
        <v>1780468</v>
      </c>
      <c r="F24" s="389">
        <v>9225481</v>
      </c>
      <c r="G24" s="434">
        <v>16400030</v>
      </c>
      <c r="H24" s="390">
        <v>15161823</v>
      </c>
      <c r="I24" s="389">
        <v>405345</v>
      </c>
      <c r="J24" s="389">
        <v>66</v>
      </c>
      <c r="K24" s="389">
        <v>832796</v>
      </c>
    </row>
    <row r="25" spans="1:11" ht="12.75" customHeight="1">
      <c r="A25" s="805" t="s">
        <v>1039</v>
      </c>
      <c r="B25" s="805"/>
      <c r="C25" s="29">
        <v>114</v>
      </c>
      <c r="D25" s="29">
        <v>4421</v>
      </c>
      <c r="E25" s="434">
        <v>1623169</v>
      </c>
      <c r="F25" s="389">
        <v>9467104</v>
      </c>
      <c r="G25" s="434">
        <v>17517594</v>
      </c>
      <c r="H25" s="390">
        <v>16425856</v>
      </c>
      <c r="I25" s="389">
        <v>409845</v>
      </c>
      <c r="J25" s="389">
        <v>60</v>
      </c>
      <c r="K25" s="389">
        <v>681833</v>
      </c>
    </row>
    <row r="26" spans="1:11" ht="12.75" customHeight="1">
      <c r="A26" s="805" t="s">
        <v>1064</v>
      </c>
      <c r="B26" s="805"/>
      <c r="C26" s="29">
        <v>106</v>
      </c>
      <c r="D26" s="29">
        <v>4524</v>
      </c>
      <c r="E26" s="434">
        <v>1631347</v>
      </c>
      <c r="F26" s="389">
        <v>9715397</v>
      </c>
      <c r="G26" s="434">
        <v>17604136</v>
      </c>
      <c r="H26" s="390">
        <v>16025655</v>
      </c>
      <c r="I26" s="389">
        <v>455023</v>
      </c>
      <c r="J26" s="389">
        <v>45</v>
      </c>
      <c r="K26" s="389">
        <v>1123413</v>
      </c>
    </row>
    <row r="27" spans="1:11" ht="12.75" customHeight="1">
      <c r="A27" s="805" t="s">
        <v>1077</v>
      </c>
      <c r="B27" s="805"/>
      <c r="C27" s="29">
        <v>108</v>
      </c>
      <c r="D27" s="29">
        <v>4647</v>
      </c>
      <c r="E27" s="434">
        <v>1749843</v>
      </c>
      <c r="F27" s="389">
        <v>9470857</v>
      </c>
      <c r="G27" s="434">
        <v>18359001</v>
      </c>
      <c r="H27" s="390">
        <v>17713166</v>
      </c>
      <c r="I27" s="389">
        <v>505105</v>
      </c>
      <c r="J27" s="389">
        <v>66</v>
      </c>
      <c r="K27" s="389">
        <v>140664</v>
      </c>
    </row>
    <row r="28" spans="1:11" ht="12.75" customHeight="1">
      <c r="A28" s="805" t="s">
        <v>1162</v>
      </c>
      <c r="B28" s="805"/>
      <c r="C28" s="29">
        <v>102</v>
      </c>
      <c r="D28" s="29">
        <v>4422</v>
      </c>
      <c r="E28" s="434">
        <v>1735685</v>
      </c>
      <c r="F28" s="389">
        <v>8817406</v>
      </c>
      <c r="G28" s="434">
        <v>16978657</v>
      </c>
      <c r="H28" s="390">
        <v>16403717</v>
      </c>
      <c r="I28" s="389">
        <v>411827</v>
      </c>
      <c r="J28" s="389">
        <v>78</v>
      </c>
      <c r="K28" s="389">
        <v>163035</v>
      </c>
    </row>
    <row r="29" spans="1:11" ht="12.75" customHeight="1">
      <c r="A29" s="805" t="s">
        <v>1096</v>
      </c>
      <c r="B29" s="805"/>
      <c r="C29" s="29">
        <v>102</v>
      </c>
      <c r="D29" s="29">
        <v>4544</v>
      </c>
      <c r="E29" s="434">
        <v>1732754</v>
      </c>
      <c r="F29" s="389">
        <v>7694427</v>
      </c>
      <c r="G29" s="434">
        <v>15743349</v>
      </c>
      <c r="H29" s="390">
        <v>15187087</v>
      </c>
      <c r="I29" s="389">
        <v>421274</v>
      </c>
      <c r="J29" s="389">
        <v>103</v>
      </c>
      <c r="K29" s="389">
        <v>134885</v>
      </c>
    </row>
    <row r="30" spans="1:11" ht="12.75" customHeight="1" hidden="1" thickBot="1">
      <c r="A30" s="805" t="s">
        <v>1094</v>
      </c>
      <c r="B30" s="805"/>
      <c r="C30" s="29">
        <v>102</v>
      </c>
      <c r="D30" s="29">
        <v>4544</v>
      </c>
      <c r="E30" s="434">
        <v>1732754</v>
      </c>
      <c r="F30" s="389">
        <v>7694427</v>
      </c>
      <c r="G30" s="434"/>
      <c r="H30" s="434">
        <v>15743349</v>
      </c>
      <c r="I30" s="389"/>
      <c r="J30" s="389"/>
      <c r="K30" s="389"/>
    </row>
    <row r="31" spans="1:11" ht="12.75" customHeight="1" thickBot="1">
      <c r="A31" s="809" t="s">
        <v>1104</v>
      </c>
      <c r="B31" s="809"/>
      <c r="C31" s="29">
        <v>108</v>
      </c>
      <c r="D31" s="29">
        <v>4488</v>
      </c>
      <c r="E31" s="434">
        <v>1737994</v>
      </c>
      <c r="F31" s="389">
        <v>7320669</v>
      </c>
      <c r="G31" s="596">
        <v>14433515</v>
      </c>
      <c r="H31" s="434">
        <v>13900846</v>
      </c>
      <c r="I31" s="389">
        <v>433764</v>
      </c>
      <c r="J31" s="389" t="s">
        <v>1185</v>
      </c>
      <c r="K31" s="389">
        <v>98905</v>
      </c>
    </row>
    <row r="32" spans="1:11" ht="12.75" customHeight="1">
      <c r="A32" s="478"/>
      <c r="B32" s="478"/>
      <c r="C32" s="478"/>
      <c r="D32" s="478"/>
      <c r="E32" s="478"/>
      <c r="F32" s="478"/>
      <c r="G32" s="478"/>
      <c r="H32" s="478"/>
      <c r="I32" s="503"/>
      <c r="J32" s="504"/>
      <c r="K32" s="431" t="s">
        <v>1065</v>
      </c>
    </row>
    <row r="33" spans="1:11" ht="12.75" customHeight="1">
      <c r="A33" s="137"/>
      <c r="B33" s="137"/>
      <c r="C33" s="137"/>
      <c r="D33" s="137"/>
      <c r="E33" s="137"/>
      <c r="F33" s="137"/>
      <c r="G33" s="137"/>
      <c r="H33" s="137"/>
      <c r="I33" s="59"/>
      <c r="J33" s="541"/>
      <c r="K33" s="539" t="s">
        <v>1180</v>
      </c>
    </row>
    <row r="34" spans="1:11" ht="12.75" customHeight="1">
      <c r="A34" s="49"/>
      <c r="B34" s="24"/>
      <c r="C34" s="24"/>
      <c r="D34" s="24"/>
      <c r="E34" s="24"/>
      <c r="F34" s="24"/>
      <c r="G34" s="24"/>
      <c r="H34" s="24"/>
      <c r="I34" s="24"/>
      <c r="J34" s="385"/>
      <c r="K34" s="385"/>
    </row>
    <row r="35" spans="1:11" ht="12.75" customHeight="1">
      <c r="A35" s="803" t="s">
        <v>496</v>
      </c>
      <c r="B35" s="803"/>
      <c r="C35" s="803"/>
      <c r="D35" s="803"/>
      <c r="E35" s="803"/>
      <c r="F35" s="803"/>
      <c r="G35" s="803"/>
      <c r="H35" s="30"/>
      <c r="I35" s="24"/>
      <c r="J35" s="460"/>
      <c r="K35" s="460"/>
    </row>
    <row r="36" spans="1:11" ht="12.75" customHeight="1" thickBot="1">
      <c r="A36" s="804"/>
      <c r="B36" s="804"/>
      <c r="C36" s="804"/>
      <c r="D36" s="804"/>
      <c r="E36" s="804"/>
      <c r="F36" s="804"/>
      <c r="G36" s="804"/>
      <c r="H36" s="166"/>
      <c r="I36" s="166"/>
      <c r="J36" s="166"/>
      <c r="K36" s="167" t="s">
        <v>1181</v>
      </c>
    </row>
    <row r="37" spans="1:11" ht="12.75" customHeight="1" thickTop="1">
      <c r="A37" s="374"/>
      <c r="B37" s="383" t="s">
        <v>218</v>
      </c>
      <c r="C37" s="799" t="s">
        <v>273</v>
      </c>
      <c r="D37" s="801" t="s">
        <v>775</v>
      </c>
      <c r="E37" s="427" t="s">
        <v>776</v>
      </c>
      <c r="F37" s="427" t="s">
        <v>779</v>
      </c>
      <c r="G37" s="806" t="s">
        <v>635</v>
      </c>
      <c r="H37" s="793" t="s">
        <v>781</v>
      </c>
      <c r="I37" s="793"/>
      <c r="J37" s="794"/>
      <c r="K37" s="600" t="s">
        <v>782</v>
      </c>
    </row>
    <row r="38" spans="1:11" ht="12.75" customHeight="1">
      <c r="A38" s="378"/>
      <c r="B38" s="378"/>
      <c r="C38" s="800"/>
      <c r="D38" s="802"/>
      <c r="E38" s="384" t="s">
        <v>778</v>
      </c>
      <c r="F38" s="384" t="s">
        <v>780</v>
      </c>
      <c r="G38" s="807"/>
      <c r="H38" s="796" t="s">
        <v>482</v>
      </c>
      <c r="I38" s="796" t="s">
        <v>483</v>
      </c>
      <c r="J38" s="798" t="s">
        <v>721</v>
      </c>
      <c r="K38" s="795"/>
    </row>
    <row r="39" spans="1:11" ht="12.75" customHeight="1">
      <c r="A39" s="5" t="s">
        <v>687</v>
      </c>
      <c r="B39" s="28"/>
      <c r="C39" s="800"/>
      <c r="D39" s="802"/>
      <c r="E39" s="450" t="s">
        <v>777</v>
      </c>
      <c r="F39" s="450" t="s">
        <v>777</v>
      </c>
      <c r="G39" s="808"/>
      <c r="H39" s="796"/>
      <c r="I39" s="796"/>
      <c r="J39" s="798"/>
      <c r="K39" s="601"/>
    </row>
    <row r="40" spans="1:11" ht="12.75" customHeight="1">
      <c r="A40" s="191" t="s">
        <v>497</v>
      </c>
      <c r="B40" s="192"/>
      <c r="C40" s="439">
        <f>SUM(C41:C61)</f>
        <v>108</v>
      </c>
      <c r="D40" s="439">
        <f>SUM(D41:D61)</f>
        <v>4488</v>
      </c>
      <c r="E40" s="439">
        <v>1737994</v>
      </c>
      <c r="F40" s="439">
        <v>7320669</v>
      </c>
      <c r="G40" s="439">
        <v>14433515</v>
      </c>
      <c r="H40" s="439">
        <v>13900846</v>
      </c>
      <c r="I40" s="439">
        <v>433764</v>
      </c>
      <c r="J40" s="439">
        <v>98905</v>
      </c>
      <c r="K40" s="439">
        <v>5311313</v>
      </c>
    </row>
    <row r="41" spans="1:11" ht="12.75" customHeight="1">
      <c r="A41" s="189">
        <v>9</v>
      </c>
      <c r="B41" s="189" t="s">
        <v>706</v>
      </c>
      <c r="C41" s="446">
        <v>24</v>
      </c>
      <c r="D41" s="440">
        <v>718</v>
      </c>
      <c r="E41" s="441">
        <v>211154</v>
      </c>
      <c r="F41" s="441">
        <v>562139</v>
      </c>
      <c r="G41" s="441">
        <v>1102767</v>
      </c>
      <c r="H41" s="442">
        <v>948643</v>
      </c>
      <c r="I41" s="442">
        <v>137212</v>
      </c>
      <c r="J41" s="441">
        <v>16912</v>
      </c>
      <c r="K41" s="441">
        <v>497981</v>
      </c>
    </row>
    <row r="42" spans="1:11" ht="12.75" customHeight="1">
      <c r="A42" s="189">
        <v>10</v>
      </c>
      <c r="B42" s="189" t="s">
        <v>707</v>
      </c>
      <c r="C42" s="443">
        <v>7</v>
      </c>
      <c r="D42" s="440">
        <v>390</v>
      </c>
      <c r="E42" s="441">
        <v>289269</v>
      </c>
      <c r="F42" s="441">
        <v>819053</v>
      </c>
      <c r="G42" s="441">
        <v>4473632</v>
      </c>
      <c r="H42" s="441">
        <v>4458537</v>
      </c>
      <c r="I42" s="441">
        <v>0</v>
      </c>
      <c r="J42" s="441">
        <v>15095</v>
      </c>
      <c r="K42" s="441">
        <v>2089463</v>
      </c>
    </row>
    <row r="43" spans="1:11" ht="12.75" customHeight="1">
      <c r="A43" s="189">
        <v>11</v>
      </c>
      <c r="B43" s="189" t="s">
        <v>708</v>
      </c>
      <c r="C43" s="440">
        <v>7</v>
      </c>
      <c r="D43" s="440">
        <v>613</v>
      </c>
      <c r="E43" s="441">
        <v>180744</v>
      </c>
      <c r="F43" s="441">
        <v>397731</v>
      </c>
      <c r="G43" s="441">
        <v>879698</v>
      </c>
      <c r="H43" s="441">
        <v>863088</v>
      </c>
      <c r="I43" s="441">
        <v>16610</v>
      </c>
      <c r="J43" s="441">
        <v>0</v>
      </c>
      <c r="K43" s="441">
        <v>440084</v>
      </c>
    </row>
    <row r="44" spans="1:11" ht="12.75" customHeight="1">
      <c r="A44" s="189">
        <v>12</v>
      </c>
      <c r="B44" s="189" t="s">
        <v>709</v>
      </c>
      <c r="C44" s="446">
        <v>3</v>
      </c>
      <c r="D44" s="440">
        <v>24</v>
      </c>
      <c r="E44" s="441">
        <v>10749</v>
      </c>
      <c r="F44" s="441">
        <v>17073</v>
      </c>
      <c r="G44" s="441">
        <v>38364</v>
      </c>
      <c r="H44" s="441">
        <v>17653</v>
      </c>
      <c r="I44" s="441">
        <v>2439</v>
      </c>
      <c r="J44" s="441">
        <v>18272</v>
      </c>
      <c r="K44" s="441">
        <v>19533</v>
      </c>
    </row>
    <row r="45" spans="1:11" ht="12.75" customHeight="1">
      <c r="A45" s="189">
        <v>13</v>
      </c>
      <c r="B45" s="189" t="s">
        <v>1182</v>
      </c>
      <c r="C45" s="446">
        <v>1</v>
      </c>
      <c r="D45" s="440">
        <v>7</v>
      </c>
      <c r="E45" s="441" t="s">
        <v>1161</v>
      </c>
      <c r="F45" s="441" t="s">
        <v>1161</v>
      </c>
      <c r="G45" s="441" t="s">
        <v>1161</v>
      </c>
      <c r="H45" s="441" t="s">
        <v>1161</v>
      </c>
      <c r="I45" s="441" t="s">
        <v>1161</v>
      </c>
      <c r="J45" s="441" t="s">
        <v>1161</v>
      </c>
      <c r="K45" s="441" t="s">
        <v>1161</v>
      </c>
    </row>
    <row r="46" spans="1:11" ht="12.75" customHeight="1">
      <c r="A46" s="189">
        <v>14</v>
      </c>
      <c r="B46" s="189" t="s">
        <v>710</v>
      </c>
      <c r="C46" s="446">
        <v>1</v>
      </c>
      <c r="D46" s="440">
        <v>18</v>
      </c>
      <c r="E46" s="441" t="s">
        <v>1161</v>
      </c>
      <c r="F46" s="441" t="s">
        <v>1161</v>
      </c>
      <c r="G46" s="441" t="s">
        <v>1161</v>
      </c>
      <c r="H46" s="441" t="s">
        <v>1161</v>
      </c>
      <c r="I46" s="441" t="s">
        <v>1161</v>
      </c>
      <c r="J46" s="441" t="s">
        <v>1161</v>
      </c>
      <c r="K46" s="441" t="s">
        <v>1161</v>
      </c>
    </row>
    <row r="47" spans="1:11" ht="12.75" customHeight="1">
      <c r="A47" s="189">
        <v>15</v>
      </c>
      <c r="B47" s="189" t="s">
        <v>711</v>
      </c>
      <c r="C47" s="446">
        <v>1</v>
      </c>
      <c r="D47" s="440">
        <v>8</v>
      </c>
      <c r="E47" s="441" t="s">
        <v>1161</v>
      </c>
      <c r="F47" s="441" t="s">
        <v>1161</v>
      </c>
      <c r="G47" s="441" t="s">
        <v>1161</v>
      </c>
      <c r="H47" s="441" t="s">
        <v>1161</v>
      </c>
      <c r="I47" s="441" t="s">
        <v>1161</v>
      </c>
      <c r="J47" s="441" t="s">
        <v>1161</v>
      </c>
      <c r="K47" s="441" t="s">
        <v>1161</v>
      </c>
    </row>
    <row r="48" spans="1:11" ht="12.75" customHeight="1">
      <c r="A48" s="189">
        <v>16</v>
      </c>
      <c r="B48" s="189" t="s">
        <v>712</v>
      </c>
      <c r="C48" s="446">
        <v>1</v>
      </c>
      <c r="D48" s="440">
        <v>53</v>
      </c>
      <c r="E48" s="441" t="s">
        <v>1161</v>
      </c>
      <c r="F48" s="441" t="s">
        <v>1161</v>
      </c>
      <c r="G48" s="441" t="s">
        <v>1161</v>
      </c>
      <c r="H48" s="441" t="s">
        <v>1161</v>
      </c>
      <c r="I48" s="441" t="s">
        <v>1161</v>
      </c>
      <c r="J48" s="441" t="s">
        <v>1161</v>
      </c>
      <c r="K48" s="441" t="s">
        <v>1161</v>
      </c>
    </row>
    <row r="49" spans="1:11" ht="12.75" customHeight="1">
      <c r="A49" s="189">
        <v>17</v>
      </c>
      <c r="B49" s="189" t="s">
        <v>1183</v>
      </c>
      <c r="C49" s="446">
        <v>1</v>
      </c>
      <c r="D49" s="440">
        <v>7</v>
      </c>
      <c r="E49" s="441" t="s">
        <v>1161</v>
      </c>
      <c r="F49" s="441" t="s">
        <v>1161</v>
      </c>
      <c r="G49" s="441" t="s">
        <v>1161</v>
      </c>
      <c r="H49" s="441" t="s">
        <v>1161</v>
      </c>
      <c r="I49" s="441" t="s">
        <v>1161</v>
      </c>
      <c r="J49" s="441" t="s">
        <v>1161</v>
      </c>
      <c r="K49" s="441" t="s">
        <v>1161</v>
      </c>
    </row>
    <row r="50" spans="1:11" ht="12.75" customHeight="1">
      <c r="A50" s="189">
        <v>18</v>
      </c>
      <c r="B50" s="189" t="s">
        <v>713</v>
      </c>
      <c r="C50" s="446">
        <v>12</v>
      </c>
      <c r="D50" s="440">
        <v>627</v>
      </c>
      <c r="E50" s="441">
        <v>204943</v>
      </c>
      <c r="F50" s="441">
        <v>822518</v>
      </c>
      <c r="G50" s="441">
        <v>1437845</v>
      </c>
      <c r="H50" s="441">
        <v>1430711</v>
      </c>
      <c r="I50" s="441">
        <v>5540</v>
      </c>
      <c r="J50" s="441">
        <v>1594</v>
      </c>
      <c r="K50" s="441">
        <v>609141</v>
      </c>
    </row>
    <row r="51" spans="1:11" ht="12.75" customHeight="1">
      <c r="A51" s="189">
        <v>19</v>
      </c>
      <c r="B51" s="189" t="s">
        <v>714</v>
      </c>
      <c r="C51" s="446">
        <v>1</v>
      </c>
      <c r="D51" s="440">
        <v>11</v>
      </c>
      <c r="E51" s="441" t="s">
        <v>1161</v>
      </c>
      <c r="F51" s="441" t="s">
        <v>1161</v>
      </c>
      <c r="G51" s="441" t="s">
        <v>1161</v>
      </c>
      <c r="H51" s="441" t="s">
        <v>1161</v>
      </c>
      <c r="I51" s="441" t="s">
        <v>1161</v>
      </c>
      <c r="J51" s="441" t="s">
        <v>1161</v>
      </c>
      <c r="K51" s="441" t="s">
        <v>1161</v>
      </c>
    </row>
    <row r="52" spans="1:11" ht="12.75" customHeight="1">
      <c r="A52" s="189">
        <v>20</v>
      </c>
      <c r="B52" s="189" t="s">
        <v>983</v>
      </c>
      <c r="C52" s="446">
        <v>1</v>
      </c>
      <c r="D52" s="440">
        <v>29</v>
      </c>
      <c r="E52" s="441" t="s">
        <v>1161</v>
      </c>
      <c r="F52" s="441" t="s">
        <v>1161</v>
      </c>
      <c r="G52" s="441" t="s">
        <v>1161</v>
      </c>
      <c r="H52" s="441" t="s">
        <v>1161</v>
      </c>
      <c r="I52" s="441" t="s">
        <v>1161</v>
      </c>
      <c r="J52" s="441" t="s">
        <v>1161</v>
      </c>
      <c r="K52" s="441" t="s">
        <v>1161</v>
      </c>
    </row>
    <row r="53" spans="1:11" ht="12.75" customHeight="1">
      <c r="A53" s="189">
        <v>21</v>
      </c>
      <c r="B53" s="189" t="s">
        <v>715</v>
      </c>
      <c r="C53" s="446">
        <v>9</v>
      </c>
      <c r="D53" s="440">
        <v>153</v>
      </c>
      <c r="E53" s="441">
        <v>52786</v>
      </c>
      <c r="F53" s="441">
        <v>116950</v>
      </c>
      <c r="G53" s="441">
        <v>297214</v>
      </c>
      <c r="H53" s="441">
        <v>284898</v>
      </c>
      <c r="I53" s="441">
        <v>0</v>
      </c>
      <c r="J53" s="441">
        <v>12316</v>
      </c>
      <c r="K53" s="441">
        <v>164795</v>
      </c>
    </row>
    <row r="54" spans="1:11" ht="12.75" customHeight="1">
      <c r="A54" s="189">
        <v>22</v>
      </c>
      <c r="B54" s="189" t="s">
        <v>1184</v>
      </c>
      <c r="C54" s="446">
        <v>2</v>
      </c>
      <c r="D54" s="440">
        <v>20</v>
      </c>
      <c r="E54" s="441" t="s">
        <v>1161</v>
      </c>
      <c r="F54" s="441" t="s">
        <v>1161</v>
      </c>
      <c r="G54" s="441" t="s">
        <v>1161</v>
      </c>
      <c r="H54" s="441" t="s">
        <v>1161</v>
      </c>
      <c r="I54" s="441" t="s">
        <v>1161</v>
      </c>
      <c r="J54" s="441" t="s">
        <v>1161</v>
      </c>
      <c r="K54" s="441" t="s">
        <v>1161</v>
      </c>
    </row>
    <row r="55" spans="1:11" ht="12.75" customHeight="1">
      <c r="A55" s="189">
        <v>24</v>
      </c>
      <c r="B55" s="189" t="s">
        <v>1066</v>
      </c>
      <c r="C55" s="446">
        <v>10</v>
      </c>
      <c r="D55" s="440">
        <v>404</v>
      </c>
      <c r="E55" s="441">
        <v>176922</v>
      </c>
      <c r="F55" s="441">
        <v>797855</v>
      </c>
      <c r="G55" s="441">
        <v>1194453</v>
      </c>
      <c r="H55" s="441">
        <v>1121563</v>
      </c>
      <c r="I55" s="441">
        <v>59294</v>
      </c>
      <c r="J55" s="441">
        <v>13596</v>
      </c>
      <c r="K55" s="441">
        <v>363292</v>
      </c>
    </row>
    <row r="56" spans="1:11" ht="12.75" customHeight="1">
      <c r="A56" s="189">
        <v>26</v>
      </c>
      <c r="B56" s="189" t="s">
        <v>716</v>
      </c>
      <c r="C56" s="446">
        <v>4</v>
      </c>
      <c r="D56" s="440">
        <v>160</v>
      </c>
      <c r="E56" s="441">
        <v>91762</v>
      </c>
      <c r="F56" s="441">
        <v>128551</v>
      </c>
      <c r="G56" s="441">
        <v>290868</v>
      </c>
      <c r="H56" s="441">
        <v>276161</v>
      </c>
      <c r="I56" s="441">
        <v>10911</v>
      </c>
      <c r="J56" s="441">
        <v>3796</v>
      </c>
      <c r="K56" s="441">
        <v>147561</v>
      </c>
    </row>
    <row r="57" spans="1:11" ht="12.75" customHeight="1">
      <c r="A57" s="189">
        <v>28</v>
      </c>
      <c r="B57" s="189" t="s">
        <v>717</v>
      </c>
      <c r="C57" s="446">
        <v>3</v>
      </c>
      <c r="D57" s="440">
        <v>148</v>
      </c>
      <c r="E57" s="441">
        <v>41646</v>
      </c>
      <c r="F57" s="441">
        <v>49133</v>
      </c>
      <c r="G57" s="441">
        <v>158457</v>
      </c>
      <c r="H57" s="441">
        <v>116377</v>
      </c>
      <c r="I57" s="441">
        <v>42080</v>
      </c>
      <c r="J57" s="441">
        <v>0</v>
      </c>
      <c r="K57" s="441">
        <v>99202</v>
      </c>
    </row>
    <row r="58" spans="1:11" ht="12.75" customHeight="1">
      <c r="A58" s="189">
        <v>29</v>
      </c>
      <c r="B58" s="189" t="s">
        <v>1078</v>
      </c>
      <c r="C58" s="446">
        <v>3</v>
      </c>
      <c r="D58" s="440">
        <v>101</v>
      </c>
      <c r="E58" s="441">
        <v>18986</v>
      </c>
      <c r="F58" s="441">
        <v>7383</v>
      </c>
      <c r="G58" s="441">
        <v>24893</v>
      </c>
      <c r="H58" s="441">
        <v>0</v>
      </c>
      <c r="I58" s="441">
        <v>24893</v>
      </c>
      <c r="J58" s="441">
        <v>0</v>
      </c>
      <c r="K58" s="441">
        <v>15976</v>
      </c>
    </row>
    <row r="59" spans="1:11" ht="12.75" customHeight="1">
      <c r="A59" s="189">
        <v>30</v>
      </c>
      <c r="B59" s="189" t="s">
        <v>718</v>
      </c>
      <c r="C59" s="446">
        <v>1</v>
      </c>
      <c r="D59" s="440">
        <v>5</v>
      </c>
      <c r="E59" s="441" t="s">
        <v>1161</v>
      </c>
      <c r="F59" s="441" t="s">
        <v>1161</v>
      </c>
      <c r="G59" s="441" t="s">
        <v>1161</v>
      </c>
      <c r="H59" s="441" t="s">
        <v>1161</v>
      </c>
      <c r="I59" s="441" t="s">
        <v>1161</v>
      </c>
      <c r="J59" s="441" t="s">
        <v>1161</v>
      </c>
      <c r="K59" s="441" t="s">
        <v>1161</v>
      </c>
    </row>
    <row r="60" spans="1:11" ht="12.75" customHeight="1">
      <c r="A60" s="189">
        <v>31</v>
      </c>
      <c r="B60" s="189" t="s">
        <v>719</v>
      </c>
      <c r="C60" s="446">
        <v>12</v>
      </c>
      <c r="D60" s="440">
        <v>901</v>
      </c>
      <c r="E60" s="441">
        <v>381054</v>
      </c>
      <c r="F60" s="441">
        <v>3460473</v>
      </c>
      <c r="G60" s="441">
        <v>4205790</v>
      </c>
      <c r="H60" s="441">
        <v>4165192</v>
      </c>
      <c r="I60" s="441">
        <v>26804</v>
      </c>
      <c r="J60" s="441">
        <v>13794</v>
      </c>
      <c r="K60" s="441">
        <v>690028</v>
      </c>
    </row>
    <row r="61" spans="1:11" ht="12.75" customHeight="1" thickBot="1">
      <c r="A61" s="190">
        <v>32</v>
      </c>
      <c r="B61" s="190" t="s">
        <v>720</v>
      </c>
      <c r="C61" s="447">
        <v>4</v>
      </c>
      <c r="D61" s="444">
        <v>91</v>
      </c>
      <c r="E61" s="445">
        <v>18884</v>
      </c>
      <c r="F61" s="445">
        <v>15800</v>
      </c>
      <c r="G61" s="445">
        <v>51033</v>
      </c>
      <c r="H61" s="445">
        <v>17561</v>
      </c>
      <c r="I61" s="445">
        <v>33472</v>
      </c>
      <c r="J61" s="445">
        <v>0</v>
      </c>
      <c r="K61" s="445">
        <v>32340</v>
      </c>
    </row>
    <row r="62" spans="1:11" ht="12.75" customHeight="1">
      <c r="A62" s="589" t="s">
        <v>1163</v>
      </c>
      <c r="B62" s="588"/>
      <c r="C62" s="588"/>
      <c r="D62" s="588"/>
      <c r="E62" s="588"/>
      <c r="F62" s="588"/>
      <c r="G62" s="588"/>
      <c r="H62" s="588"/>
      <c r="I62" s="21"/>
      <c r="J62" s="21"/>
      <c r="K62" s="437" t="s">
        <v>1186</v>
      </c>
    </row>
    <row r="63" ht="12.75" customHeight="1">
      <c r="A63" s="590" t="s">
        <v>1164</v>
      </c>
    </row>
    <row r="64" spans="1:11" ht="12.75" customHeight="1">
      <c r="A64" s="589" t="s">
        <v>1165</v>
      </c>
      <c r="B64" s="591"/>
      <c r="C64" s="10"/>
      <c r="D64" s="17"/>
      <c r="E64" s="21"/>
      <c r="F64" s="21"/>
      <c r="G64" s="21"/>
      <c r="H64" s="21"/>
      <c r="I64" s="21"/>
      <c r="J64" s="21"/>
      <c r="K64" s="21"/>
    </row>
    <row r="65" spans="1:11" ht="12.75" customHeight="1">
      <c r="A65" s="149"/>
      <c r="B65" s="149"/>
      <c r="C65" s="13"/>
      <c r="D65" s="17"/>
      <c r="E65" s="21"/>
      <c r="F65" s="21"/>
      <c r="G65" s="21"/>
      <c r="H65" s="132"/>
      <c r="I65" s="132"/>
      <c r="J65" s="21"/>
      <c r="K65" s="21"/>
    </row>
    <row r="66" spans="1:11" ht="12.75" customHeight="1">
      <c r="A66" s="616"/>
      <c r="B66" s="616"/>
      <c r="C66" s="10"/>
      <c r="D66" s="17"/>
      <c r="E66" s="21"/>
      <c r="F66" s="21"/>
      <c r="G66" s="21"/>
      <c r="H66" s="21"/>
      <c r="I66" s="21"/>
      <c r="J66" s="21"/>
      <c r="K66" s="21"/>
    </row>
    <row r="67" spans="1:11" ht="12.75" customHeight="1">
      <c r="A67" s="149"/>
      <c r="B67" s="149"/>
      <c r="C67" s="13"/>
      <c r="D67" s="17"/>
      <c r="E67" s="21"/>
      <c r="F67" s="21"/>
      <c r="G67" s="21"/>
      <c r="H67" s="132"/>
      <c r="I67" s="132"/>
      <c r="J67" s="21"/>
      <c r="K67" s="21"/>
    </row>
    <row r="68" spans="1:11" ht="12.75" customHeight="1">
      <c r="A68" s="616"/>
      <c r="B68" s="616"/>
      <c r="C68" s="10"/>
      <c r="D68" s="17"/>
      <c r="E68" s="21"/>
      <c r="F68" s="21"/>
      <c r="G68" s="21"/>
      <c r="H68" s="21"/>
      <c r="I68" s="21"/>
      <c r="J68" s="21"/>
      <c r="K68" s="21"/>
    </row>
    <row r="69" spans="1:11" ht="12.75" customHeight="1">
      <c r="A69" s="146"/>
      <c r="B69" s="146"/>
      <c r="C69" s="10"/>
      <c r="D69" s="17"/>
      <c r="E69" s="21"/>
      <c r="F69" s="21"/>
      <c r="G69" s="21"/>
      <c r="H69" s="21"/>
      <c r="I69" s="21"/>
      <c r="J69" s="21"/>
      <c r="K69" s="21"/>
    </row>
    <row r="70" spans="1:11" ht="12.75" customHeight="1">
      <c r="A70" s="616"/>
      <c r="B70" s="616"/>
      <c r="C70" s="10"/>
      <c r="D70" s="17"/>
      <c r="E70" s="21"/>
      <c r="F70" s="21"/>
      <c r="G70" s="21"/>
      <c r="H70" s="21"/>
      <c r="I70" s="21"/>
      <c r="J70" s="21"/>
      <c r="K70" s="21"/>
    </row>
    <row r="71" spans="1:11" ht="12.75" customHeight="1">
      <c r="A71" s="149"/>
      <c r="B71" s="149"/>
      <c r="C71" s="13"/>
      <c r="D71" s="17"/>
      <c r="E71" s="21"/>
      <c r="F71" s="21"/>
      <c r="G71" s="21"/>
      <c r="H71" s="132"/>
      <c r="I71" s="132"/>
      <c r="J71" s="154"/>
      <c r="K71" s="21"/>
    </row>
    <row r="72" spans="1:11" ht="12.75" customHeight="1">
      <c r="A72" s="616"/>
      <c r="B72" s="616"/>
      <c r="C72" s="10"/>
      <c r="D72" s="17"/>
      <c r="E72" s="21"/>
      <c r="F72" s="21"/>
      <c r="G72" s="21"/>
      <c r="H72" s="21"/>
      <c r="I72" s="21"/>
      <c r="J72" s="21"/>
      <c r="K72" s="21"/>
    </row>
    <row r="73" spans="1:11" ht="12.75" customHeight="1">
      <c r="A73" s="616"/>
      <c r="B73" s="616"/>
      <c r="C73" s="10"/>
      <c r="D73" s="17"/>
      <c r="E73" s="21"/>
      <c r="F73" s="21"/>
      <c r="G73" s="21"/>
      <c r="H73" s="21"/>
      <c r="I73" s="21"/>
      <c r="J73" s="21"/>
      <c r="K73" s="21"/>
    </row>
    <row r="74" spans="1:11" ht="12.75" customHeight="1">
      <c r="A74" s="18"/>
      <c r="G74" s="4"/>
      <c r="I74" s="33"/>
      <c r="J74" s="33"/>
      <c r="K74" s="33"/>
    </row>
    <row r="75" spans="1:11" ht="12.75" customHeight="1">
      <c r="A75" s="18"/>
      <c r="G75" s="4"/>
      <c r="I75" s="32"/>
      <c r="J75" s="32"/>
      <c r="K75" s="32"/>
    </row>
    <row r="76" spans="1:11" ht="12.75" customHeight="1">
      <c r="A76" s="18"/>
      <c r="G76" s="4"/>
      <c r="I76" s="32"/>
      <c r="J76" s="32"/>
      <c r="K76" s="32"/>
    </row>
    <row r="77" spans="1:11" ht="12.75" customHeight="1">
      <c r="A77" s="8"/>
      <c r="B77" s="8"/>
      <c r="C77" s="8"/>
      <c r="D77" s="8"/>
      <c r="E77" s="8"/>
      <c r="F77" s="8"/>
      <c r="G77" s="8"/>
      <c r="H77" s="8"/>
      <c r="I77" s="8"/>
      <c r="J77" s="8"/>
      <c r="K77" s="8"/>
    </row>
    <row r="78" spans="1:11" ht="12.75" customHeight="1">
      <c r="A78" s="797" t="s">
        <v>984</v>
      </c>
      <c r="B78" s="797"/>
      <c r="C78" s="797"/>
      <c r="D78" s="797"/>
      <c r="E78" s="797"/>
      <c r="F78" s="797"/>
      <c r="G78" s="797"/>
      <c r="H78" s="797"/>
      <c r="I78" s="797"/>
      <c r="J78" s="797"/>
      <c r="K78" s="797"/>
    </row>
  </sheetData>
  <sheetProtection/>
  <mergeCells count="53">
    <mergeCell ref="A10:B10"/>
    <mergeCell ref="A11:B11"/>
    <mergeCell ref="A12:B12"/>
    <mergeCell ref="A1:F2"/>
    <mergeCell ref="G1:K2"/>
    <mergeCell ref="C3:C5"/>
    <mergeCell ref="D3:D5"/>
    <mergeCell ref="E3:E5"/>
    <mergeCell ref="F3:F5"/>
    <mergeCell ref="G3:K3"/>
    <mergeCell ref="J4:J5"/>
    <mergeCell ref="K4:K5"/>
    <mergeCell ref="A6:B6"/>
    <mergeCell ref="A7:B7"/>
    <mergeCell ref="A8:B8"/>
    <mergeCell ref="A9:B9"/>
    <mergeCell ref="G4:G5"/>
    <mergeCell ref="H4:H5"/>
    <mergeCell ref="I4:I5"/>
    <mergeCell ref="A13:B13"/>
    <mergeCell ref="A14:B14"/>
    <mergeCell ref="A15:B15"/>
    <mergeCell ref="A17:B17"/>
    <mergeCell ref="A18:B18"/>
    <mergeCell ref="A19:B19"/>
    <mergeCell ref="A16:B16"/>
    <mergeCell ref="A20:B20"/>
    <mergeCell ref="A21:B21"/>
    <mergeCell ref="A68:B68"/>
    <mergeCell ref="A26:B26"/>
    <mergeCell ref="A25:B25"/>
    <mergeCell ref="A24:B24"/>
    <mergeCell ref="A28:B28"/>
    <mergeCell ref="A22:B22"/>
    <mergeCell ref="A23:B23"/>
    <mergeCell ref="C37:C39"/>
    <mergeCell ref="D37:D39"/>
    <mergeCell ref="A35:G36"/>
    <mergeCell ref="A27:B27"/>
    <mergeCell ref="A29:B29"/>
    <mergeCell ref="G37:G39"/>
    <mergeCell ref="A30:B30"/>
    <mergeCell ref="A31:B31"/>
    <mergeCell ref="H37:J37"/>
    <mergeCell ref="K37:K39"/>
    <mergeCell ref="H38:H39"/>
    <mergeCell ref="A72:B72"/>
    <mergeCell ref="A73:B73"/>
    <mergeCell ref="A78:K78"/>
    <mergeCell ref="I38:I39"/>
    <mergeCell ref="J38:J39"/>
    <mergeCell ref="A66:B66"/>
    <mergeCell ref="A70:B70"/>
  </mergeCells>
  <printOptions/>
  <pageMargins left="0.984251968503937" right="0.5905511811023623" top="0.7874015748031497" bottom="0.3937007874015748"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O107"/>
  <sheetViews>
    <sheetView zoomScalePageLayoutView="0" workbookViewId="0" topLeftCell="A1">
      <selection activeCell="A1" sqref="A1:F2"/>
    </sheetView>
  </sheetViews>
  <sheetFormatPr defaultColWidth="4.25390625" defaultRowHeight="12.75" customHeight="1"/>
  <cols>
    <col min="1" max="4" width="4.25390625" style="0" customWidth="1"/>
    <col min="5" max="7" width="8.50390625" style="0" customWidth="1"/>
    <col min="8" max="8" width="11.25390625" style="0" customWidth="1"/>
    <col min="9" max="9" width="11.00390625" style="0" customWidth="1"/>
    <col min="10" max="12" width="8.50390625" style="0" customWidth="1"/>
    <col min="13" max="13" width="7.625" style="0" customWidth="1"/>
  </cols>
  <sheetData>
    <row r="1" spans="1:12" ht="12.75" customHeight="1">
      <c r="A1" s="846" t="s">
        <v>503</v>
      </c>
      <c r="B1" s="846"/>
      <c r="C1" s="846"/>
      <c r="D1" s="846"/>
      <c r="E1" s="846"/>
      <c r="F1" s="846"/>
      <c r="G1" s="137"/>
      <c r="H1" s="137"/>
      <c r="I1" s="137"/>
      <c r="J1" s="137"/>
      <c r="K1" s="137"/>
      <c r="L1" s="137"/>
    </row>
    <row r="2" spans="1:12" ht="12.75" customHeight="1" thickBot="1">
      <c r="A2" s="846"/>
      <c r="B2" s="846"/>
      <c r="C2" s="846"/>
      <c r="D2" s="846"/>
      <c r="E2" s="846"/>
      <c r="F2" s="846"/>
      <c r="G2" s="137"/>
      <c r="H2" s="137"/>
      <c r="I2" s="137"/>
      <c r="J2" s="140"/>
      <c r="K2" s="140"/>
      <c r="L2" s="140"/>
    </row>
    <row r="3" spans="1:12" ht="12.75" customHeight="1" thickTop="1">
      <c r="A3" s="374"/>
      <c r="B3" s="374"/>
      <c r="C3" s="374"/>
      <c r="D3" s="375" t="s">
        <v>218</v>
      </c>
      <c r="E3" s="850" t="s">
        <v>508</v>
      </c>
      <c r="F3" s="371"/>
      <c r="G3" s="848" t="s">
        <v>102</v>
      </c>
      <c r="H3" s="372"/>
      <c r="I3" s="372"/>
      <c r="J3" s="372"/>
      <c r="K3" s="361"/>
      <c r="L3" s="56"/>
    </row>
    <row r="4" spans="1:12" ht="12.75" customHeight="1">
      <c r="A4" s="376"/>
      <c r="B4" s="376"/>
      <c r="C4" s="376"/>
      <c r="D4" s="376"/>
      <c r="E4" s="851"/>
      <c r="F4" s="852" t="s">
        <v>101</v>
      </c>
      <c r="G4" s="861"/>
      <c r="H4" s="852" t="s">
        <v>509</v>
      </c>
      <c r="I4" s="858" t="s">
        <v>510</v>
      </c>
      <c r="J4" s="856" t="s">
        <v>219</v>
      </c>
      <c r="K4" s="856"/>
      <c r="L4" s="56"/>
    </row>
    <row r="5" spans="1:12" ht="12.75" customHeight="1">
      <c r="A5" s="376"/>
      <c r="B5" s="376"/>
      <c r="C5" s="376"/>
      <c r="D5" s="376"/>
      <c r="E5" s="851"/>
      <c r="F5" s="853"/>
      <c r="G5" s="861"/>
      <c r="H5" s="853"/>
      <c r="I5" s="859"/>
      <c r="J5" s="857"/>
      <c r="K5" s="857"/>
      <c r="L5" s="141"/>
    </row>
    <row r="6" spans="1:12" ht="12.75" customHeight="1">
      <c r="A6" s="377" t="s">
        <v>380</v>
      </c>
      <c r="B6" s="378"/>
      <c r="C6" s="378"/>
      <c r="D6" s="378"/>
      <c r="E6" s="851"/>
      <c r="F6" s="834"/>
      <c r="G6" s="862"/>
      <c r="H6" s="834"/>
      <c r="I6" s="860"/>
      <c r="J6" s="358" t="s">
        <v>511</v>
      </c>
      <c r="K6" s="362" t="s">
        <v>512</v>
      </c>
      <c r="L6" s="363"/>
    </row>
    <row r="7" spans="1:12" ht="12.75" customHeight="1">
      <c r="A7" s="828" t="s">
        <v>513</v>
      </c>
      <c r="B7" s="828"/>
      <c r="C7" s="828"/>
      <c r="D7" s="828"/>
      <c r="E7" s="34">
        <v>7126</v>
      </c>
      <c r="F7" s="34">
        <v>6076</v>
      </c>
      <c r="G7" s="201">
        <v>21746</v>
      </c>
      <c r="H7" s="201">
        <v>10450</v>
      </c>
      <c r="I7" s="201">
        <v>11296</v>
      </c>
      <c r="J7" s="34">
        <v>9381</v>
      </c>
      <c r="K7" s="34">
        <v>4335</v>
      </c>
      <c r="L7" s="34"/>
    </row>
    <row r="8" spans="1:12" ht="12.75" customHeight="1">
      <c r="A8" s="828" t="s">
        <v>490</v>
      </c>
      <c r="B8" s="828"/>
      <c r="C8" s="828"/>
      <c r="D8" s="828"/>
      <c r="E8" s="34">
        <v>6351</v>
      </c>
      <c r="F8" s="34">
        <v>5375</v>
      </c>
      <c r="G8" s="34">
        <v>18918</v>
      </c>
      <c r="H8" s="34">
        <v>9183</v>
      </c>
      <c r="I8" s="34">
        <v>9735</v>
      </c>
      <c r="J8" s="34">
        <v>7700</v>
      </c>
      <c r="K8" s="34">
        <v>3975</v>
      </c>
      <c r="L8" s="34"/>
    </row>
    <row r="9" spans="1:12" ht="12.75" customHeight="1">
      <c r="A9" s="828" t="s">
        <v>514</v>
      </c>
      <c r="B9" s="828"/>
      <c r="C9" s="828"/>
      <c r="D9" s="828"/>
      <c r="E9" s="34">
        <v>5631</v>
      </c>
      <c r="F9" s="34">
        <v>4507</v>
      </c>
      <c r="G9" s="34">
        <v>14753</v>
      </c>
      <c r="H9" s="34">
        <v>7190</v>
      </c>
      <c r="I9" s="34">
        <v>7563</v>
      </c>
      <c r="J9" s="34">
        <v>6686</v>
      </c>
      <c r="K9" s="34">
        <v>4017</v>
      </c>
      <c r="L9" s="34"/>
    </row>
    <row r="10" spans="1:12" ht="12.75" customHeight="1" hidden="1">
      <c r="A10" s="837" t="s">
        <v>216</v>
      </c>
      <c r="B10" s="829" t="s">
        <v>385</v>
      </c>
      <c r="C10" s="829"/>
      <c r="D10" s="829"/>
      <c r="E10" s="34">
        <v>3467</v>
      </c>
      <c r="F10" s="34">
        <v>2740</v>
      </c>
      <c r="G10" s="34">
        <v>8742</v>
      </c>
      <c r="H10" s="34">
        <v>4228</v>
      </c>
      <c r="I10" s="34">
        <v>4514</v>
      </c>
      <c r="J10" s="34">
        <v>3944</v>
      </c>
      <c r="K10" s="34">
        <v>2304</v>
      </c>
      <c r="L10" s="34"/>
    </row>
    <row r="11" spans="1:12" ht="12.75" customHeight="1" hidden="1">
      <c r="A11" s="837"/>
      <c r="B11" s="838" t="s">
        <v>386</v>
      </c>
      <c r="C11" s="838"/>
      <c r="D11" s="838"/>
      <c r="E11" s="34">
        <v>1366</v>
      </c>
      <c r="F11" s="34">
        <v>1186</v>
      </c>
      <c r="G11" s="34">
        <v>4073</v>
      </c>
      <c r="H11" s="34">
        <v>2013</v>
      </c>
      <c r="I11" s="34">
        <v>2060</v>
      </c>
      <c r="J11" s="34">
        <v>1840</v>
      </c>
      <c r="K11" s="34">
        <v>1172</v>
      </c>
      <c r="L11" s="34"/>
    </row>
    <row r="12" spans="1:12" ht="12.75" customHeight="1" hidden="1">
      <c r="A12" s="837"/>
      <c r="B12" s="829" t="s">
        <v>387</v>
      </c>
      <c r="C12" s="829"/>
      <c r="D12" s="829"/>
      <c r="E12" s="34">
        <v>798</v>
      </c>
      <c r="F12" s="34">
        <v>581</v>
      </c>
      <c r="G12" s="34">
        <v>1938</v>
      </c>
      <c r="H12" s="34">
        <v>949</v>
      </c>
      <c r="I12" s="34">
        <v>989</v>
      </c>
      <c r="J12" s="34">
        <v>902</v>
      </c>
      <c r="K12" s="34">
        <v>541</v>
      </c>
      <c r="L12" s="34"/>
    </row>
    <row r="13" spans="1:12" s="7" customFormat="1" ht="12.75" customHeight="1">
      <c r="A13" s="828" t="s">
        <v>724</v>
      </c>
      <c r="B13" s="828"/>
      <c r="C13" s="828"/>
      <c r="D13" s="828"/>
      <c r="E13" s="34">
        <v>4510</v>
      </c>
      <c r="F13" s="34">
        <v>3445</v>
      </c>
      <c r="G13" s="34">
        <v>10788</v>
      </c>
      <c r="H13" s="34">
        <v>5323</v>
      </c>
      <c r="I13" s="34">
        <v>5465</v>
      </c>
      <c r="J13" s="34">
        <v>5422</v>
      </c>
      <c r="K13" s="34">
        <v>3348</v>
      </c>
      <c r="L13" s="364"/>
    </row>
    <row r="14" spans="1:12" ht="12.75" customHeight="1" hidden="1">
      <c r="A14" s="837" t="s">
        <v>216</v>
      </c>
      <c r="B14" s="829" t="s">
        <v>385</v>
      </c>
      <c r="C14" s="829"/>
      <c r="D14" s="829"/>
      <c r="E14" s="34">
        <v>2661</v>
      </c>
      <c r="F14" s="34">
        <v>1974</v>
      </c>
      <c r="G14" s="34">
        <v>6062</v>
      </c>
      <c r="H14" s="34">
        <v>2991</v>
      </c>
      <c r="I14" s="34">
        <v>3071</v>
      </c>
      <c r="J14" s="34">
        <v>3043</v>
      </c>
      <c r="K14" s="34">
        <v>1756</v>
      </c>
      <c r="L14" s="34"/>
    </row>
    <row r="15" spans="1:12" ht="12.75" customHeight="1" hidden="1">
      <c r="A15" s="837"/>
      <c r="B15" s="838" t="s">
        <v>386</v>
      </c>
      <c r="C15" s="838"/>
      <c r="D15" s="838"/>
      <c r="E15" s="34">
        <v>1155</v>
      </c>
      <c r="F15" s="34">
        <v>979</v>
      </c>
      <c r="G15" s="34">
        <v>3147</v>
      </c>
      <c r="H15" s="34">
        <v>1547</v>
      </c>
      <c r="I15" s="34">
        <v>1600</v>
      </c>
      <c r="J15" s="34">
        <v>1567</v>
      </c>
      <c r="K15" s="34">
        <v>1059</v>
      </c>
      <c r="L15" s="34"/>
    </row>
    <row r="16" spans="1:12" ht="12.75" customHeight="1" hidden="1">
      <c r="A16" s="837"/>
      <c r="B16" s="829" t="s">
        <v>387</v>
      </c>
      <c r="C16" s="829"/>
      <c r="D16" s="829"/>
      <c r="E16" s="34">
        <v>694</v>
      </c>
      <c r="F16" s="34">
        <v>492</v>
      </c>
      <c r="G16" s="34">
        <v>1579</v>
      </c>
      <c r="H16" s="34">
        <v>785</v>
      </c>
      <c r="I16" s="34">
        <v>794</v>
      </c>
      <c r="J16" s="34">
        <v>812</v>
      </c>
      <c r="K16" s="34">
        <v>533</v>
      </c>
      <c r="L16" s="34"/>
    </row>
    <row r="17" spans="1:12" ht="12.75" customHeight="1">
      <c r="A17" s="828" t="s">
        <v>1022</v>
      </c>
      <c r="B17" s="828"/>
      <c r="C17" s="828"/>
      <c r="D17" s="828"/>
      <c r="E17" s="34">
        <v>3601</v>
      </c>
      <c r="F17" s="34">
        <v>2720</v>
      </c>
      <c r="G17" s="34">
        <v>7783</v>
      </c>
      <c r="H17" s="34">
        <v>3918</v>
      </c>
      <c r="I17" s="34">
        <v>3865</v>
      </c>
      <c r="J17" s="34">
        <v>2277</v>
      </c>
      <c r="K17" s="34">
        <v>1431</v>
      </c>
      <c r="L17" s="34"/>
    </row>
    <row r="18" spans="1:12" ht="12.75" customHeight="1">
      <c r="A18" s="837" t="s">
        <v>216</v>
      </c>
      <c r="B18" s="829" t="s">
        <v>385</v>
      </c>
      <c r="C18" s="829"/>
      <c r="D18" s="829"/>
      <c r="E18" s="34">
        <v>2064</v>
      </c>
      <c r="F18" s="34">
        <v>1535</v>
      </c>
      <c r="G18" s="34">
        <v>4314</v>
      </c>
      <c r="H18" s="34">
        <v>2163</v>
      </c>
      <c r="I18" s="34">
        <v>2151</v>
      </c>
      <c r="J18" s="34">
        <v>1250</v>
      </c>
      <c r="K18" s="34">
        <v>741</v>
      </c>
      <c r="L18" s="34"/>
    </row>
    <row r="19" spans="1:12" ht="12.75" customHeight="1">
      <c r="A19" s="837"/>
      <c r="B19" s="838" t="s">
        <v>386</v>
      </c>
      <c r="C19" s="838"/>
      <c r="D19" s="838"/>
      <c r="E19" s="34">
        <v>980</v>
      </c>
      <c r="F19" s="34">
        <v>800</v>
      </c>
      <c r="G19" s="34">
        <v>2367</v>
      </c>
      <c r="H19" s="34">
        <v>1189</v>
      </c>
      <c r="I19" s="34">
        <v>1178</v>
      </c>
      <c r="J19" s="34">
        <v>343</v>
      </c>
      <c r="K19" s="34">
        <v>233</v>
      </c>
      <c r="L19" s="34"/>
    </row>
    <row r="20" spans="1:12" ht="12.75" customHeight="1">
      <c r="A20" s="837"/>
      <c r="B20" s="829" t="s">
        <v>387</v>
      </c>
      <c r="C20" s="829"/>
      <c r="D20" s="829"/>
      <c r="E20" s="34">
        <v>557</v>
      </c>
      <c r="F20" s="34">
        <v>385</v>
      </c>
      <c r="G20" s="34">
        <v>1102</v>
      </c>
      <c r="H20" s="34">
        <v>566</v>
      </c>
      <c r="I20" s="34">
        <v>536</v>
      </c>
      <c r="J20" s="34">
        <v>684</v>
      </c>
      <c r="K20" s="34">
        <v>457</v>
      </c>
      <c r="L20" s="34"/>
    </row>
    <row r="21" spans="1:12" ht="12.75" customHeight="1" thickBot="1">
      <c r="A21" s="839"/>
      <c r="B21" s="839"/>
      <c r="C21" s="839"/>
      <c r="D21" s="839"/>
      <c r="E21" s="171"/>
      <c r="F21" s="171"/>
      <c r="G21" s="171"/>
      <c r="H21" s="171"/>
      <c r="I21" s="171"/>
      <c r="J21" s="568"/>
      <c r="K21" s="568"/>
      <c r="L21" s="34"/>
    </row>
    <row r="22" spans="1:15" ht="12.75" customHeight="1" thickTop="1">
      <c r="A22" s="374"/>
      <c r="B22" s="374"/>
      <c r="C22" s="374"/>
      <c r="D22" s="566" t="s">
        <v>218</v>
      </c>
      <c r="E22" s="850" t="s">
        <v>508</v>
      </c>
      <c r="F22" s="371"/>
      <c r="G22" s="848" t="s">
        <v>1107</v>
      </c>
      <c r="H22" s="372"/>
      <c r="I22" s="372"/>
      <c r="J22" s="7"/>
      <c r="K22" s="7"/>
      <c r="L22" s="7"/>
      <c r="M22" s="7"/>
      <c r="N22" s="7"/>
      <c r="O22" s="7"/>
    </row>
    <row r="23" spans="1:9" ht="12.75" customHeight="1">
      <c r="A23" s="376"/>
      <c r="B23" s="376"/>
      <c r="C23" s="376"/>
      <c r="D23" s="376"/>
      <c r="E23" s="851"/>
      <c r="F23" s="852" t="s">
        <v>101</v>
      </c>
      <c r="G23" s="861"/>
      <c r="H23" s="852" t="s">
        <v>1108</v>
      </c>
      <c r="I23" s="858" t="s">
        <v>1109</v>
      </c>
    </row>
    <row r="24" spans="1:15" ht="12.75" customHeight="1">
      <c r="A24" s="376"/>
      <c r="B24" s="376"/>
      <c r="C24" s="376"/>
      <c r="D24" s="376"/>
      <c r="E24" s="851"/>
      <c r="F24" s="853"/>
      <c r="G24" s="861"/>
      <c r="H24" s="853"/>
      <c r="I24" s="859"/>
      <c r="J24" s="7"/>
      <c r="K24" s="7"/>
      <c r="L24" s="7"/>
      <c r="M24" s="7"/>
      <c r="N24" s="7"/>
      <c r="O24" s="7"/>
    </row>
    <row r="25" spans="1:15" ht="12.75" customHeight="1">
      <c r="A25" s="565" t="s">
        <v>380</v>
      </c>
      <c r="B25" s="378"/>
      <c r="C25" s="378"/>
      <c r="D25" s="378"/>
      <c r="E25" s="851"/>
      <c r="F25" s="834"/>
      <c r="G25" s="862"/>
      <c r="H25" s="834"/>
      <c r="I25" s="860"/>
      <c r="J25" s="7"/>
      <c r="K25" s="7"/>
      <c r="L25" s="7"/>
      <c r="M25" s="7"/>
      <c r="N25" s="7"/>
      <c r="O25" s="7"/>
    </row>
    <row r="26" spans="1:15" ht="12.75" customHeight="1">
      <c r="A26" s="840" t="s">
        <v>1096</v>
      </c>
      <c r="B26" s="840"/>
      <c r="C26" s="840"/>
      <c r="D26" s="840"/>
      <c r="E26" s="364">
        <v>2720</v>
      </c>
      <c r="F26" s="364">
        <v>1932</v>
      </c>
      <c r="G26" s="364">
        <v>2035</v>
      </c>
      <c r="H26" s="364">
        <v>1927</v>
      </c>
      <c r="I26" s="364">
        <v>108</v>
      </c>
      <c r="J26" s="7"/>
      <c r="K26" s="7"/>
      <c r="L26" s="7"/>
      <c r="M26" s="7"/>
      <c r="N26" s="7"/>
      <c r="O26" s="7"/>
    </row>
    <row r="27" spans="1:15" ht="12.75" customHeight="1">
      <c r="A27" s="828" t="s">
        <v>385</v>
      </c>
      <c r="B27" s="828"/>
      <c r="C27" s="828"/>
      <c r="D27" s="828"/>
      <c r="E27" s="34">
        <v>1508</v>
      </c>
      <c r="F27" s="34">
        <v>1061</v>
      </c>
      <c r="G27" s="34">
        <v>1137</v>
      </c>
      <c r="H27" s="34">
        <v>1055</v>
      </c>
      <c r="I27" s="34">
        <v>82</v>
      </c>
      <c r="J27" s="7"/>
      <c r="K27" s="7"/>
      <c r="L27" s="7"/>
      <c r="M27" s="7"/>
      <c r="N27" s="7"/>
      <c r="O27" s="7"/>
    </row>
    <row r="28" spans="1:9" ht="12.75" customHeight="1" hidden="1">
      <c r="A28" s="837"/>
      <c r="B28" s="829"/>
      <c r="C28" s="829"/>
      <c r="D28" s="829"/>
      <c r="E28" s="34">
        <v>3467</v>
      </c>
      <c r="F28" s="34">
        <v>2740</v>
      </c>
      <c r="G28" s="34">
        <v>8742</v>
      </c>
      <c r="H28" s="34">
        <v>4228</v>
      </c>
      <c r="I28" s="34">
        <v>4514</v>
      </c>
    </row>
    <row r="29" spans="1:9" ht="12.75" customHeight="1" hidden="1">
      <c r="A29" s="837"/>
      <c r="B29" s="838"/>
      <c r="C29" s="838"/>
      <c r="D29" s="838"/>
      <c r="E29" s="34">
        <v>1366</v>
      </c>
      <c r="F29" s="34">
        <v>1186</v>
      </c>
      <c r="G29" s="34">
        <v>4073</v>
      </c>
      <c r="H29" s="34">
        <v>2013</v>
      </c>
      <c r="I29" s="34">
        <v>2060</v>
      </c>
    </row>
    <row r="30" spans="1:9" ht="12.75" customHeight="1" hidden="1">
      <c r="A30" s="837"/>
      <c r="B30" s="829"/>
      <c r="C30" s="829"/>
      <c r="D30" s="829"/>
      <c r="E30" s="34">
        <v>798</v>
      </c>
      <c r="F30" s="34">
        <v>581</v>
      </c>
      <c r="G30" s="34">
        <v>1938</v>
      </c>
      <c r="H30" s="34">
        <v>949</v>
      </c>
      <c r="I30" s="34">
        <v>989</v>
      </c>
    </row>
    <row r="31" spans="1:15" s="7" customFormat="1" ht="12.75" customHeight="1">
      <c r="A31" s="828" t="s">
        <v>1110</v>
      </c>
      <c r="B31" s="828"/>
      <c r="C31" s="828"/>
      <c r="D31" s="828"/>
      <c r="E31" s="34">
        <v>783</v>
      </c>
      <c r="F31" s="34">
        <v>589</v>
      </c>
      <c r="G31" s="34">
        <v>608</v>
      </c>
      <c r="H31" s="34">
        <v>588</v>
      </c>
      <c r="I31" s="34">
        <v>20</v>
      </c>
      <c r="J31"/>
      <c r="K31"/>
      <c r="L31"/>
      <c r="M31"/>
      <c r="N31"/>
      <c r="O31"/>
    </row>
    <row r="32" spans="1:9" ht="12.75" customHeight="1" hidden="1">
      <c r="A32" s="837"/>
      <c r="B32" s="829"/>
      <c r="C32" s="829"/>
      <c r="D32" s="829"/>
      <c r="E32" s="34">
        <v>2661</v>
      </c>
      <c r="F32" s="34">
        <v>1974</v>
      </c>
      <c r="G32" s="34">
        <v>6062</v>
      </c>
      <c r="H32" s="34">
        <v>2991</v>
      </c>
      <c r="I32" s="34">
        <v>3071</v>
      </c>
    </row>
    <row r="33" spans="1:9" ht="12.75" customHeight="1" hidden="1">
      <c r="A33" s="837"/>
      <c r="B33" s="838"/>
      <c r="C33" s="838"/>
      <c r="D33" s="838"/>
      <c r="E33" s="34">
        <v>1155</v>
      </c>
      <c r="F33" s="34">
        <v>979</v>
      </c>
      <c r="G33" s="34">
        <v>3147</v>
      </c>
      <c r="H33" s="34">
        <v>1547</v>
      </c>
      <c r="I33" s="34">
        <v>1600</v>
      </c>
    </row>
    <row r="34" spans="1:9" ht="12.75" customHeight="1" hidden="1">
      <c r="A34" s="837"/>
      <c r="B34" s="829"/>
      <c r="C34" s="829"/>
      <c r="D34" s="829"/>
      <c r="E34" s="34">
        <v>694</v>
      </c>
      <c r="F34" s="34">
        <v>492</v>
      </c>
      <c r="G34" s="34">
        <v>1579</v>
      </c>
      <c r="H34" s="34">
        <v>785</v>
      </c>
      <c r="I34" s="34">
        <v>794</v>
      </c>
    </row>
    <row r="35" spans="1:9" ht="12.75" customHeight="1">
      <c r="A35" s="828" t="s">
        <v>1111</v>
      </c>
      <c r="B35" s="828"/>
      <c r="C35" s="828"/>
      <c r="D35" s="828"/>
      <c r="E35" s="34">
        <v>429</v>
      </c>
      <c r="F35" s="34">
        <v>282</v>
      </c>
      <c r="G35" s="34">
        <v>290</v>
      </c>
      <c r="H35" s="34">
        <v>284</v>
      </c>
      <c r="I35" s="34">
        <v>6</v>
      </c>
    </row>
    <row r="36" spans="1:11" ht="12.75" customHeight="1" thickBot="1">
      <c r="A36" s="563"/>
      <c r="B36" s="563"/>
      <c r="C36" s="563"/>
      <c r="D36" s="563"/>
      <c r="E36" s="171"/>
      <c r="F36" s="171"/>
      <c r="G36" s="171"/>
      <c r="H36" s="171"/>
      <c r="I36" s="171"/>
      <c r="J36" s="569"/>
      <c r="K36" s="569"/>
    </row>
    <row r="37" spans="1:12" ht="12.75" customHeight="1">
      <c r="A37" s="49" t="s">
        <v>105</v>
      </c>
      <c r="B37" s="24"/>
      <c r="C37" s="24"/>
      <c r="D37" s="24"/>
      <c r="E37" s="24"/>
      <c r="F37" s="24"/>
      <c r="G37" s="24"/>
      <c r="H37" s="24"/>
      <c r="I37" s="24"/>
      <c r="J37" s="24"/>
      <c r="K37" s="20" t="s">
        <v>517</v>
      </c>
      <c r="L37" s="140"/>
    </row>
    <row r="38" spans="1:12" ht="12.75" customHeight="1">
      <c r="A38" s="49" t="s">
        <v>106</v>
      </c>
      <c r="B38" s="24"/>
      <c r="C38" s="24"/>
      <c r="D38" s="24"/>
      <c r="E38" s="24"/>
      <c r="F38" s="24"/>
      <c r="G38" s="24"/>
      <c r="H38" s="24"/>
      <c r="I38" s="24"/>
      <c r="J38" s="24"/>
      <c r="K38" s="20"/>
      <c r="L38" s="20"/>
    </row>
    <row r="39" spans="1:12" ht="12.75" customHeight="1">
      <c r="A39" s="49" t="s">
        <v>518</v>
      </c>
      <c r="B39" s="24"/>
      <c r="C39" s="24"/>
      <c r="D39" s="24"/>
      <c r="E39" s="24"/>
      <c r="F39" s="24"/>
      <c r="G39" s="24"/>
      <c r="H39" s="24"/>
      <c r="I39" s="24"/>
      <c r="J39" s="24"/>
      <c r="K39" s="20"/>
      <c r="L39" s="20"/>
    </row>
    <row r="40" spans="1:12" ht="12.75" customHeight="1">
      <c r="A40" s="49" t="s">
        <v>1112</v>
      </c>
      <c r="B40" s="24"/>
      <c r="C40" s="24"/>
      <c r="D40" s="24"/>
      <c r="E40" s="24"/>
      <c r="F40" s="24"/>
      <c r="G40" s="24"/>
      <c r="H40" s="24"/>
      <c r="I40" s="24"/>
      <c r="J40" s="24"/>
      <c r="K40" s="20"/>
      <c r="L40" s="140"/>
    </row>
    <row r="41" spans="1:12" ht="12.75" customHeight="1">
      <c r="A41" s="49" t="s">
        <v>1113</v>
      </c>
      <c r="B41" s="24"/>
      <c r="C41" s="24"/>
      <c r="D41" s="24"/>
      <c r="E41" s="24"/>
      <c r="F41" s="24"/>
      <c r="G41" s="24"/>
      <c r="H41" s="24"/>
      <c r="I41" s="24"/>
      <c r="J41" s="24"/>
      <c r="K41" s="20"/>
      <c r="L41" s="20"/>
    </row>
    <row r="42" spans="1:12" ht="12.75" customHeight="1">
      <c r="A42" s="49" t="s">
        <v>1114</v>
      </c>
      <c r="B42" s="24"/>
      <c r="C42" s="24"/>
      <c r="D42" s="24"/>
      <c r="E42" s="24"/>
      <c r="F42" s="24"/>
      <c r="G42" s="24"/>
      <c r="H42" s="24"/>
      <c r="I42" s="24"/>
      <c r="J42" s="24"/>
      <c r="K42" s="20"/>
      <c r="L42" s="20"/>
    </row>
    <row r="43" spans="1:12" ht="12.75" customHeight="1">
      <c r="A43" s="570" t="s">
        <v>1115</v>
      </c>
      <c r="B43" s="24"/>
      <c r="C43" s="24"/>
      <c r="D43" s="24"/>
      <c r="E43" s="24"/>
      <c r="F43" s="24"/>
      <c r="G43" s="24"/>
      <c r="H43" s="24"/>
      <c r="I43" s="24"/>
      <c r="J43" s="24"/>
      <c r="K43" s="20"/>
      <c r="L43" s="20"/>
    </row>
    <row r="44" spans="1:12" ht="12.75" customHeight="1">
      <c r="A44" s="49" t="s">
        <v>1117</v>
      </c>
      <c r="B44" s="24"/>
      <c r="C44" s="24"/>
      <c r="D44" s="24"/>
      <c r="E44" s="24"/>
      <c r="F44" s="24"/>
      <c r="G44" s="24"/>
      <c r="H44" s="24"/>
      <c r="I44" s="24"/>
      <c r="J44" s="24"/>
      <c r="K44" s="20"/>
      <c r="L44" s="20"/>
    </row>
    <row r="45" spans="1:12" ht="12.75" customHeight="1">
      <c r="A45" s="49" t="s">
        <v>1116</v>
      </c>
      <c r="B45" s="24"/>
      <c r="C45" s="24"/>
      <c r="D45" s="24"/>
      <c r="E45" s="24"/>
      <c r="F45" s="24"/>
      <c r="G45" s="24"/>
      <c r="H45" s="24"/>
      <c r="I45" s="24"/>
      <c r="J45" s="24"/>
      <c r="K45" s="20"/>
      <c r="L45" s="20"/>
    </row>
    <row r="46" spans="1:12" ht="12.75" customHeight="1">
      <c r="A46" s="49" t="s">
        <v>1118</v>
      </c>
      <c r="B46" s="24"/>
      <c r="C46" s="24"/>
      <c r="D46" s="24"/>
      <c r="E46" s="24"/>
      <c r="F46" s="24"/>
      <c r="G46" s="24"/>
      <c r="H46" s="24"/>
      <c r="I46" s="24"/>
      <c r="J46" s="24"/>
      <c r="K46" s="20"/>
      <c r="L46" s="20"/>
    </row>
    <row r="47" spans="1:12" ht="12.75" customHeight="1">
      <c r="A47" s="49" t="s">
        <v>1119</v>
      </c>
      <c r="B47" s="24"/>
      <c r="C47" s="24"/>
      <c r="D47" s="24"/>
      <c r="E47" s="24"/>
      <c r="F47" s="24"/>
      <c r="G47" s="24"/>
      <c r="H47" s="24"/>
      <c r="I47" s="24"/>
      <c r="J47" s="24"/>
      <c r="K47" s="20"/>
      <c r="L47" s="20"/>
    </row>
    <row r="48" spans="1:12" ht="12.75" customHeight="1">
      <c r="A48" s="49" t="s">
        <v>1120</v>
      </c>
      <c r="B48" s="24"/>
      <c r="C48" s="24"/>
      <c r="D48" s="24"/>
      <c r="E48" s="24"/>
      <c r="F48" s="24"/>
      <c r="G48" s="24"/>
      <c r="H48" s="24"/>
      <c r="I48" s="24"/>
      <c r="J48" s="24"/>
      <c r="K48" s="20"/>
      <c r="L48" s="20"/>
    </row>
    <row r="49" spans="1:12" ht="12.75" customHeight="1">
      <c r="A49" s="49" t="s">
        <v>1121</v>
      </c>
      <c r="B49" s="24"/>
      <c r="C49" s="24"/>
      <c r="D49" s="24"/>
      <c r="E49" s="24"/>
      <c r="F49" s="24"/>
      <c r="G49" s="24"/>
      <c r="H49" s="24"/>
      <c r="I49" s="24"/>
      <c r="J49" s="24"/>
      <c r="K49" s="20"/>
      <c r="L49" s="20"/>
    </row>
    <row r="50" spans="1:12" ht="12.75" customHeight="1">
      <c r="A50" s="49" t="s">
        <v>1122</v>
      </c>
      <c r="B50" s="24"/>
      <c r="C50" s="24"/>
      <c r="D50" s="24"/>
      <c r="E50" s="24"/>
      <c r="F50" s="24"/>
      <c r="G50" s="24"/>
      <c r="H50" s="24"/>
      <c r="I50" s="24"/>
      <c r="J50" s="24"/>
      <c r="K50" s="20"/>
      <c r="L50" s="20"/>
    </row>
    <row r="51" spans="1:12" ht="12.75" customHeight="1">
      <c r="A51" s="49" t="s">
        <v>1123</v>
      </c>
      <c r="B51" s="24"/>
      <c r="C51" s="24"/>
      <c r="D51" s="24"/>
      <c r="E51" s="24"/>
      <c r="F51" s="24"/>
      <c r="G51" s="24"/>
      <c r="H51" s="24"/>
      <c r="I51" s="24"/>
      <c r="J51" s="24"/>
      <c r="K51" s="20"/>
      <c r="L51" s="20"/>
    </row>
    <row r="52" spans="1:12" ht="12.75" customHeight="1">
      <c r="A52" s="846" t="s">
        <v>519</v>
      </c>
      <c r="B52" s="846"/>
      <c r="C52" s="846"/>
      <c r="D52" s="846"/>
      <c r="E52" s="846"/>
      <c r="F52" s="846"/>
      <c r="G52" s="846"/>
      <c r="H52" s="846"/>
      <c r="I52" s="846"/>
      <c r="J52" s="137"/>
      <c r="K52" s="137"/>
      <c r="L52" s="137"/>
    </row>
    <row r="53" spans="1:12" ht="12.75" customHeight="1" thickBot="1">
      <c r="A53" s="846"/>
      <c r="B53" s="846"/>
      <c r="C53" s="846"/>
      <c r="D53" s="846"/>
      <c r="E53" s="846"/>
      <c r="F53" s="846"/>
      <c r="G53" s="846"/>
      <c r="H53" s="846"/>
      <c r="I53" s="846"/>
      <c r="J53" s="181"/>
      <c r="K53" s="181"/>
      <c r="L53" s="181"/>
    </row>
    <row r="54" spans="1:12" ht="12.75" customHeight="1" thickTop="1">
      <c r="A54" s="374"/>
      <c r="B54" s="374"/>
      <c r="C54" s="374"/>
      <c r="D54" s="493" t="s">
        <v>218</v>
      </c>
      <c r="E54" s="854" t="s">
        <v>520</v>
      </c>
      <c r="F54" s="844"/>
      <c r="G54" s="844"/>
      <c r="H54" s="844"/>
      <c r="I54" s="844"/>
      <c r="J54" s="844"/>
      <c r="K54" s="844"/>
      <c r="L54" s="844"/>
    </row>
    <row r="55" spans="1:12" ht="12.75" customHeight="1">
      <c r="A55" s="376"/>
      <c r="B55" s="376"/>
      <c r="C55" s="376"/>
      <c r="D55" s="376"/>
      <c r="E55" s="855"/>
      <c r="F55" s="831" t="s">
        <v>521</v>
      </c>
      <c r="G55" s="831" t="s">
        <v>522</v>
      </c>
      <c r="H55" s="831" t="s">
        <v>523</v>
      </c>
      <c r="I55" s="831" t="s">
        <v>524</v>
      </c>
      <c r="J55" s="831" t="s">
        <v>525</v>
      </c>
      <c r="K55" s="831" t="s">
        <v>512</v>
      </c>
      <c r="L55" s="366" t="s">
        <v>526</v>
      </c>
    </row>
    <row r="56" spans="1:12" ht="12.75" customHeight="1">
      <c r="A56" s="496" t="s">
        <v>380</v>
      </c>
      <c r="B56" s="378"/>
      <c r="C56" s="378"/>
      <c r="D56" s="378"/>
      <c r="E56" s="826"/>
      <c r="F56" s="832"/>
      <c r="G56" s="832"/>
      <c r="H56" s="832"/>
      <c r="I56" s="832"/>
      <c r="J56" s="832"/>
      <c r="K56" s="832"/>
      <c r="L56" s="367" t="s">
        <v>510</v>
      </c>
    </row>
    <row r="57" spans="1:12" ht="12.75" customHeight="1">
      <c r="A57" s="828" t="s">
        <v>513</v>
      </c>
      <c r="B57" s="828"/>
      <c r="C57" s="828"/>
      <c r="D57" s="828"/>
      <c r="E57" s="34">
        <v>6076</v>
      </c>
      <c r="F57" s="34" t="s">
        <v>527</v>
      </c>
      <c r="G57" s="34" t="s">
        <v>527</v>
      </c>
      <c r="H57" s="34" t="s">
        <v>527</v>
      </c>
      <c r="I57" s="34" t="s">
        <v>527</v>
      </c>
      <c r="J57" s="34" t="s">
        <v>527</v>
      </c>
      <c r="K57" s="34" t="s">
        <v>527</v>
      </c>
      <c r="L57" s="34" t="s">
        <v>527</v>
      </c>
    </row>
    <row r="58" spans="1:12" ht="12.75" customHeight="1">
      <c r="A58" s="828" t="s">
        <v>490</v>
      </c>
      <c r="B58" s="828"/>
      <c r="C58" s="828"/>
      <c r="D58" s="828"/>
      <c r="E58" s="34">
        <v>5375</v>
      </c>
      <c r="F58" s="34">
        <v>9</v>
      </c>
      <c r="G58" s="34">
        <v>124</v>
      </c>
      <c r="H58" s="34">
        <v>795</v>
      </c>
      <c r="I58" s="34">
        <v>1238</v>
      </c>
      <c r="J58" s="34">
        <v>1831</v>
      </c>
      <c r="K58" s="34">
        <v>1378</v>
      </c>
      <c r="L58" s="34">
        <v>463</v>
      </c>
    </row>
    <row r="59" spans="1:12" ht="12.75" customHeight="1">
      <c r="A59" s="828" t="s">
        <v>514</v>
      </c>
      <c r="B59" s="828"/>
      <c r="C59" s="828"/>
      <c r="D59" s="828"/>
      <c r="E59" s="34">
        <v>4507</v>
      </c>
      <c r="F59" s="34">
        <v>8</v>
      </c>
      <c r="G59" s="34">
        <v>72</v>
      </c>
      <c r="H59" s="34">
        <v>437</v>
      </c>
      <c r="I59" s="34">
        <v>1127</v>
      </c>
      <c r="J59" s="34">
        <v>1296</v>
      </c>
      <c r="K59" s="34">
        <v>1567</v>
      </c>
      <c r="L59" s="34">
        <v>368</v>
      </c>
    </row>
    <row r="60" spans="1:12" ht="12.75" customHeight="1" hidden="1">
      <c r="A60" s="837" t="s">
        <v>216</v>
      </c>
      <c r="B60" s="829" t="s">
        <v>385</v>
      </c>
      <c r="C60" s="829"/>
      <c r="D60" s="829"/>
      <c r="E60" s="34">
        <v>2740</v>
      </c>
      <c r="F60" s="34">
        <v>5</v>
      </c>
      <c r="G60" s="34">
        <v>39</v>
      </c>
      <c r="H60" s="34">
        <v>240</v>
      </c>
      <c r="I60" s="34">
        <v>672</v>
      </c>
      <c r="J60" s="34">
        <v>823</v>
      </c>
      <c r="K60" s="34">
        <v>961</v>
      </c>
      <c r="L60" s="34">
        <v>255</v>
      </c>
    </row>
    <row r="61" spans="1:12" ht="12.75" customHeight="1" hidden="1">
      <c r="A61" s="837"/>
      <c r="B61" s="838" t="s">
        <v>386</v>
      </c>
      <c r="C61" s="838"/>
      <c r="D61" s="838"/>
      <c r="E61" s="34">
        <v>1186</v>
      </c>
      <c r="F61" s="34">
        <v>2</v>
      </c>
      <c r="G61" s="34">
        <v>20</v>
      </c>
      <c r="H61" s="34">
        <v>152</v>
      </c>
      <c r="I61" s="34">
        <v>305</v>
      </c>
      <c r="J61" s="34">
        <v>317</v>
      </c>
      <c r="K61" s="34">
        <v>390</v>
      </c>
      <c r="L61" s="34">
        <v>70</v>
      </c>
    </row>
    <row r="62" spans="1:12" ht="12.75" customHeight="1" hidden="1">
      <c r="A62" s="837"/>
      <c r="B62" s="829" t="s">
        <v>387</v>
      </c>
      <c r="C62" s="829"/>
      <c r="D62" s="829"/>
      <c r="E62" s="34">
        <v>581</v>
      </c>
      <c r="F62" s="34">
        <v>1</v>
      </c>
      <c r="G62" s="34">
        <v>13</v>
      </c>
      <c r="H62" s="34">
        <v>45</v>
      </c>
      <c r="I62" s="34">
        <v>150</v>
      </c>
      <c r="J62" s="34">
        <v>156</v>
      </c>
      <c r="K62" s="34">
        <v>216</v>
      </c>
      <c r="L62" s="34">
        <v>43</v>
      </c>
    </row>
    <row r="63" spans="1:12" ht="12.75" customHeight="1">
      <c r="A63" s="828" t="s">
        <v>724</v>
      </c>
      <c r="B63" s="828"/>
      <c r="C63" s="828"/>
      <c r="D63" s="828"/>
      <c r="E63" s="34">
        <v>3445</v>
      </c>
      <c r="F63" s="34">
        <v>6</v>
      </c>
      <c r="G63" s="34">
        <v>40</v>
      </c>
      <c r="H63" s="34">
        <v>225</v>
      </c>
      <c r="I63" s="34">
        <v>742</v>
      </c>
      <c r="J63" s="34">
        <v>1025</v>
      </c>
      <c r="K63" s="34">
        <v>1407</v>
      </c>
      <c r="L63" s="34">
        <v>231</v>
      </c>
    </row>
    <row r="64" spans="1:12" ht="12.75" customHeight="1">
      <c r="A64" s="828" t="s">
        <v>1022</v>
      </c>
      <c r="B64" s="828"/>
      <c r="C64" s="828"/>
      <c r="D64" s="828"/>
      <c r="E64" s="34">
        <v>2720</v>
      </c>
      <c r="F64" s="34">
        <v>2</v>
      </c>
      <c r="G64" s="34">
        <v>28</v>
      </c>
      <c r="H64" s="34">
        <v>128</v>
      </c>
      <c r="I64" s="34">
        <v>477</v>
      </c>
      <c r="J64" s="34">
        <v>910</v>
      </c>
      <c r="K64" s="34">
        <v>1175</v>
      </c>
      <c r="L64" s="34">
        <v>190</v>
      </c>
    </row>
    <row r="65" spans="1:12" ht="12.75" customHeight="1" thickBot="1">
      <c r="A65" s="839"/>
      <c r="B65" s="839"/>
      <c r="C65" s="839"/>
      <c r="D65" s="839"/>
      <c r="E65" s="171"/>
      <c r="F65" s="171"/>
      <c r="G65" s="171"/>
      <c r="H65" s="171"/>
      <c r="I65" s="171"/>
      <c r="J65" s="171"/>
      <c r="K65" s="171"/>
      <c r="L65" s="171"/>
    </row>
    <row r="66" spans="1:12" ht="12.75" customHeight="1">
      <c r="A66" s="365" t="s">
        <v>1112</v>
      </c>
      <c r="B66" s="24"/>
      <c r="C66" s="24"/>
      <c r="D66" s="24"/>
      <c r="E66" s="24"/>
      <c r="F66" s="24"/>
      <c r="G66" s="24"/>
      <c r="H66" s="24"/>
      <c r="I66" s="24"/>
      <c r="J66" s="24"/>
      <c r="K66" s="196"/>
      <c r="L66" s="196" t="s">
        <v>528</v>
      </c>
    </row>
    <row r="67" spans="1:12" ht="12.75" customHeight="1">
      <c r="A67" s="24"/>
      <c r="B67" s="24"/>
      <c r="C67" s="24"/>
      <c r="D67" s="24"/>
      <c r="E67" s="24"/>
      <c r="F67" s="24"/>
      <c r="G67" s="24"/>
      <c r="H67" s="24"/>
      <c r="I67" s="24"/>
      <c r="J67" s="24"/>
      <c r="K67" s="20"/>
      <c r="L67" s="20"/>
    </row>
    <row r="68" spans="1:12" ht="12.75" customHeight="1" hidden="1">
      <c r="A68" s="846" t="s">
        <v>529</v>
      </c>
      <c r="B68" s="846"/>
      <c r="C68" s="846"/>
      <c r="D68" s="846"/>
      <c r="E68" s="846"/>
      <c r="F68" s="846"/>
      <c r="G68" s="137"/>
      <c r="H68" s="137"/>
      <c r="I68" s="137"/>
      <c r="J68" s="137"/>
      <c r="K68" s="137"/>
      <c r="L68" s="137"/>
    </row>
    <row r="69" spans="1:12" ht="12.75" customHeight="1" hidden="1" thickBot="1">
      <c r="A69" s="846"/>
      <c r="B69" s="846"/>
      <c r="C69" s="846"/>
      <c r="D69" s="846"/>
      <c r="E69" s="846"/>
      <c r="F69" s="846"/>
      <c r="G69" s="137"/>
      <c r="H69" s="137"/>
      <c r="I69" s="137"/>
      <c r="J69" s="181"/>
      <c r="K69" s="181"/>
      <c r="L69" s="495" t="s">
        <v>1006</v>
      </c>
    </row>
    <row r="70" spans="1:12" ht="12.75" customHeight="1" hidden="1" thickTop="1">
      <c r="A70" s="374"/>
      <c r="B70" s="374"/>
      <c r="C70" s="374"/>
      <c r="D70" s="375" t="s">
        <v>218</v>
      </c>
      <c r="E70" s="835" t="s">
        <v>530</v>
      </c>
      <c r="F70" s="836"/>
      <c r="G70" s="836"/>
      <c r="H70" s="836"/>
      <c r="I70" s="836"/>
      <c r="J70" s="836"/>
      <c r="K70" s="836"/>
      <c r="L70" s="836"/>
    </row>
    <row r="71" spans="1:12" ht="12.75" customHeight="1" hidden="1">
      <c r="A71" s="496" t="s">
        <v>380</v>
      </c>
      <c r="B71" s="378"/>
      <c r="C71" s="378"/>
      <c r="D71" s="378"/>
      <c r="E71" s="370" t="s">
        <v>531</v>
      </c>
      <c r="F71" s="367" t="s">
        <v>532</v>
      </c>
      <c r="G71" s="367" t="s">
        <v>533</v>
      </c>
      <c r="H71" s="367" t="s">
        <v>534</v>
      </c>
      <c r="I71" s="367" t="s">
        <v>535</v>
      </c>
      <c r="J71" s="367" t="s">
        <v>536</v>
      </c>
      <c r="K71" s="367" t="s">
        <v>537</v>
      </c>
      <c r="L71" s="367" t="s">
        <v>643</v>
      </c>
    </row>
    <row r="72" spans="1:12" ht="12.75" customHeight="1" hidden="1">
      <c r="A72" s="828" t="s">
        <v>382</v>
      </c>
      <c r="B72" s="828"/>
      <c r="C72" s="828"/>
      <c r="D72" s="828"/>
      <c r="E72" s="34">
        <v>1247</v>
      </c>
      <c r="F72" s="34">
        <v>628</v>
      </c>
      <c r="G72" s="34">
        <v>94</v>
      </c>
      <c r="H72" s="34">
        <v>47</v>
      </c>
      <c r="I72" s="34">
        <v>9</v>
      </c>
      <c r="J72" s="34">
        <v>230</v>
      </c>
      <c r="K72" s="34">
        <v>152</v>
      </c>
      <c r="L72" s="34">
        <v>89</v>
      </c>
    </row>
    <row r="73" spans="1:12" ht="12.75" customHeight="1" hidden="1">
      <c r="A73" s="828" t="s">
        <v>492</v>
      </c>
      <c r="B73" s="828"/>
      <c r="C73" s="828"/>
      <c r="D73" s="828"/>
      <c r="E73" s="34">
        <v>1205</v>
      </c>
      <c r="F73" s="34">
        <v>607</v>
      </c>
      <c r="G73" s="34">
        <v>79</v>
      </c>
      <c r="H73" s="34">
        <v>53</v>
      </c>
      <c r="I73" s="34">
        <v>9</v>
      </c>
      <c r="J73" s="34">
        <v>230</v>
      </c>
      <c r="K73" s="34">
        <v>149</v>
      </c>
      <c r="L73" s="34">
        <v>81</v>
      </c>
    </row>
    <row r="74" spans="1:12" ht="12.75" customHeight="1" hidden="1">
      <c r="A74" s="828" t="s">
        <v>493</v>
      </c>
      <c r="B74" s="828"/>
      <c r="C74" s="828"/>
      <c r="D74" s="828"/>
      <c r="E74" s="34">
        <v>1212</v>
      </c>
      <c r="F74" s="34">
        <v>637</v>
      </c>
      <c r="G74" s="34">
        <v>94</v>
      </c>
      <c r="H74" s="34">
        <v>39</v>
      </c>
      <c r="I74" s="34">
        <v>9</v>
      </c>
      <c r="J74" s="34">
        <v>221</v>
      </c>
      <c r="K74" s="34">
        <v>118</v>
      </c>
      <c r="L74" s="34">
        <v>97</v>
      </c>
    </row>
    <row r="75" spans="1:12" ht="12.75" customHeight="1" hidden="1">
      <c r="A75" s="828" t="s">
        <v>390</v>
      </c>
      <c r="B75" s="828"/>
      <c r="C75" s="828"/>
      <c r="D75" s="828"/>
      <c r="E75" s="34">
        <v>1041</v>
      </c>
      <c r="F75" s="34">
        <v>470</v>
      </c>
      <c r="G75" s="34">
        <v>99</v>
      </c>
      <c r="H75" s="34">
        <v>22</v>
      </c>
      <c r="I75" s="34">
        <v>8</v>
      </c>
      <c r="J75" s="34">
        <v>195</v>
      </c>
      <c r="K75" s="34">
        <v>130</v>
      </c>
      <c r="L75" s="34">
        <v>119</v>
      </c>
    </row>
    <row r="76" spans="1:12" ht="12.75" customHeight="1" hidden="1">
      <c r="A76" s="828" t="s">
        <v>495</v>
      </c>
      <c r="B76" s="828"/>
      <c r="C76" s="828"/>
      <c r="D76" s="828"/>
      <c r="E76" s="34">
        <v>1050</v>
      </c>
      <c r="F76" s="34">
        <v>479</v>
      </c>
      <c r="G76" s="34">
        <v>104</v>
      </c>
      <c r="H76" s="34">
        <v>30</v>
      </c>
      <c r="I76" s="34">
        <v>9</v>
      </c>
      <c r="J76" s="34">
        <v>183</v>
      </c>
      <c r="K76" s="34">
        <v>132</v>
      </c>
      <c r="L76" s="34">
        <v>113</v>
      </c>
    </row>
    <row r="77" spans="1:12" ht="12.75" customHeight="1" hidden="1">
      <c r="A77" s="828" t="s">
        <v>442</v>
      </c>
      <c r="B77" s="828"/>
      <c r="C77" s="828"/>
      <c r="D77" s="828"/>
      <c r="E77" s="34">
        <v>911</v>
      </c>
      <c r="F77" s="34">
        <v>388</v>
      </c>
      <c r="G77" s="34">
        <v>80</v>
      </c>
      <c r="H77" s="34">
        <v>19</v>
      </c>
      <c r="I77" s="34">
        <v>9</v>
      </c>
      <c r="J77" s="34">
        <v>174</v>
      </c>
      <c r="K77" s="34">
        <v>142</v>
      </c>
      <c r="L77" s="34">
        <v>100</v>
      </c>
    </row>
    <row r="78" spans="1:12" ht="12.75" customHeight="1" hidden="1">
      <c r="A78" s="830"/>
      <c r="B78" s="830"/>
      <c r="C78" s="830"/>
      <c r="D78" s="830"/>
      <c r="E78" s="34"/>
      <c r="F78" s="34"/>
      <c r="G78" s="34"/>
      <c r="H78" s="34"/>
      <c r="I78" s="34"/>
      <c r="J78" s="34"/>
      <c r="K78" s="34"/>
      <c r="L78" s="34"/>
    </row>
    <row r="79" spans="1:12" ht="12.75" customHeight="1" hidden="1" thickBot="1">
      <c r="A79" s="847" t="s">
        <v>516</v>
      </c>
      <c r="B79" s="847"/>
      <c r="C79" s="847"/>
      <c r="D79" s="847"/>
      <c r="E79" s="171">
        <v>839</v>
      </c>
      <c r="F79" s="171">
        <v>243</v>
      </c>
      <c r="G79" s="171">
        <v>17</v>
      </c>
      <c r="H79" s="171">
        <v>6</v>
      </c>
      <c r="I79" s="171">
        <v>10</v>
      </c>
      <c r="J79" s="171">
        <v>292</v>
      </c>
      <c r="K79" s="171">
        <v>154</v>
      </c>
      <c r="L79" s="171">
        <v>117</v>
      </c>
    </row>
    <row r="80" spans="1:12" ht="12.75" customHeight="1" hidden="1">
      <c r="A80" s="365"/>
      <c r="B80" s="24"/>
      <c r="C80" s="24"/>
      <c r="D80" s="24"/>
      <c r="E80" s="24"/>
      <c r="F80" s="24"/>
      <c r="G80" s="24"/>
      <c r="H80" s="196"/>
      <c r="I80" s="196"/>
      <c r="J80" s="196"/>
      <c r="K80" s="196"/>
      <c r="L80" s="196"/>
    </row>
    <row r="81" spans="1:12" ht="12.75" customHeight="1" hidden="1">
      <c r="A81" s="846" t="s">
        <v>538</v>
      </c>
      <c r="B81" s="846"/>
      <c r="C81" s="846"/>
      <c r="D81" s="846"/>
      <c r="E81" s="846"/>
      <c r="F81" s="846"/>
      <c r="G81" s="846"/>
      <c r="H81" s="846"/>
      <c r="I81" s="137"/>
      <c r="J81" s="137"/>
      <c r="K81" s="137"/>
      <c r="L81" s="137"/>
    </row>
    <row r="82" spans="1:12" ht="12.75" customHeight="1" hidden="1" thickBot="1">
      <c r="A82" s="846"/>
      <c r="B82" s="846"/>
      <c r="C82" s="846"/>
      <c r="D82" s="846"/>
      <c r="E82" s="846"/>
      <c r="F82" s="846"/>
      <c r="G82" s="846"/>
      <c r="H82" s="846"/>
      <c r="I82" s="137"/>
      <c r="J82" s="181"/>
      <c r="K82" s="181"/>
      <c r="L82" s="181"/>
    </row>
    <row r="83" spans="1:12" ht="12.75" customHeight="1" hidden="1" thickTop="1">
      <c r="A83" s="374"/>
      <c r="B83" s="493" t="s">
        <v>214</v>
      </c>
      <c r="C83" s="835" t="s">
        <v>539</v>
      </c>
      <c r="D83" s="836"/>
      <c r="E83" s="836"/>
      <c r="F83" s="836"/>
      <c r="G83" s="836"/>
      <c r="H83" s="836"/>
      <c r="I83" s="836"/>
      <c r="J83" s="848" t="s">
        <v>644</v>
      </c>
      <c r="K83" s="833" t="s">
        <v>645</v>
      </c>
      <c r="L83" s="600" t="s">
        <v>540</v>
      </c>
    </row>
    <row r="84" spans="1:12" ht="12.75" customHeight="1" hidden="1">
      <c r="A84" s="492" t="s">
        <v>380</v>
      </c>
      <c r="B84" s="378"/>
      <c r="C84" s="826" t="s">
        <v>531</v>
      </c>
      <c r="D84" s="827"/>
      <c r="E84" s="367" t="s">
        <v>541</v>
      </c>
      <c r="F84" s="367" t="s">
        <v>542</v>
      </c>
      <c r="G84" s="367" t="s">
        <v>543</v>
      </c>
      <c r="H84" s="367" t="s">
        <v>544</v>
      </c>
      <c r="I84" s="367" t="s">
        <v>545</v>
      </c>
      <c r="J84" s="849"/>
      <c r="K84" s="834"/>
      <c r="L84" s="601"/>
    </row>
    <row r="85" spans="1:12" ht="12.75" customHeight="1" hidden="1">
      <c r="A85" s="368" t="s">
        <v>382</v>
      </c>
      <c r="B85" s="368"/>
      <c r="C85" s="841">
        <v>332</v>
      </c>
      <c r="D85" s="841"/>
      <c r="E85" s="34" t="s">
        <v>527</v>
      </c>
      <c r="F85" s="34" t="s">
        <v>527</v>
      </c>
      <c r="G85" s="34" t="s">
        <v>527</v>
      </c>
      <c r="H85" s="34" t="s">
        <v>527</v>
      </c>
      <c r="I85" s="34" t="s">
        <v>527</v>
      </c>
      <c r="J85" s="359">
        <v>5</v>
      </c>
      <c r="K85" s="201">
        <v>1584</v>
      </c>
      <c r="L85" s="127">
        <v>700</v>
      </c>
    </row>
    <row r="86" spans="1:12" ht="12.75" customHeight="1" hidden="1">
      <c r="A86" s="56" t="s">
        <v>492</v>
      </c>
      <c r="B86" s="56"/>
      <c r="C86" s="841">
        <v>323</v>
      </c>
      <c r="D86" s="841"/>
      <c r="E86" s="34">
        <v>82</v>
      </c>
      <c r="F86" s="34">
        <v>39</v>
      </c>
      <c r="G86" s="200" t="s">
        <v>546</v>
      </c>
      <c r="H86" s="200" t="s">
        <v>547</v>
      </c>
      <c r="I86" s="34">
        <v>2</v>
      </c>
      <c r="J86" s="34">
        <v>4</v>
      </c>
      <c r="K86" s="34">
        <v>1533</v>
      </c>
      <c r="L86" s="127">
        <v>697</v>
      </c>
    </row>
    <row r="87" spans="1:12" ht="12.75" customHeight="1" hidden="1">
      <c r="A87" s="56" t="s">
        <v>493</v>
      </c>
      <c r="B87" s="56"/>
      <c r="C87" s="841">
        <v>292</v>
      </c>
      <c r="D87" s="841"/>
      <c r="E87" s="34">
        <v>91</v>
      </c>
      <c r="F87" s="34">
        <v>37</v>
      </c>
      <c r="G87" s="494" t="s">
        <v>1007</v>
      </c>
      <c r="H87" s="494" t="s">
        <v>1008</v>
      </c>
      <c r="I87" s="34">
        <v>2</v>
      </c>
      <c r="J87" s="34">
        <v>4</v>
      </c>
      <c r="K87" s="34">
        <v>1509</v>
      </c>
      <c r="L87" s="127">
        <v>683</v>
      </c>
    </row>
    <row r="88" spans="1:12" ht="12.75" customHeight="1" hidden="1">
      <c r="A88" s="56" t="s">
        <v>390</v>
      </c>
      <c r="B88" s="56"/>
      <c r="C88" s="841">
        <v>332</v>
      </c>
      <c r="D88" s="841"/>
      <c r="E88" s="34">
        <v>105</v>
      </c>
      <c r="F88" s="34">
        <v>34</v>
      </c>
      <c r="G88" s="494" t="s">
        <v>1009</v>
      </c>
      <c r="H88" s="494" t="s">
        <v>1010</v>
      </c>
      <c r="I88" s="34">
        <v>2</v>
      </c>
      <c r="J88" s="34">
        <v>5</v>
      </c>
      <c r="K88" s="34">
        <v>1378</v>
      </c>
      <c r="L88" s="127">
        <v>369</v>
      </c>
    </row>
    <row r="89" spans="1:12" ht="12.75" customHeight="1" hidden="1">
      <c r="A89" s="56" t="s">
        <v>495</v>
      </c>
      <c r="B89" s="56"/>
      <c r="C89" s="841">
        <v>346</v>
      </c>
      <c r="D89" s="841"/>
      <c r="E89" s="34">
        <v>124</v>
      </c>
      <c r="F89" s="34">
        <v>34</v>
      </c>
      <c r="G89" s="34">
        <v>9</v>
      </c>
      <c r="H89" s="34">
        <v>178</v>
      </c>
      <c r="I89" s="34">
        <v>2</v>
      </c>
      <c r="J89" s="34">
        <v>4</v>
      </c>
      <c r="K89" s="34">
        <v>1400</v>
      </c>
      <c r="L89" s="127">
        <v>462</v>
      </c>
    </row>
    <row r="90" spans="1:12" ht="12.75" customHeight="1" hidden="1">
      <c r="A90" s="56" t="s">
        <v>442</v>
      </c>
      <c r="B90" s="56"/>
      <c r="C90" s="841">
        <v>318</v>
      </c>
      <c r="D90" s="841"/>
      <c r="E90" s="34">
        <v>105</v>
      </c>
      <c r="F90" s="34">
        <v>30</v>
      </c>
      <c r="G90" s="34">
        <v>9</v>
      </c>
      <c r="H90" s="34">
        <v>173</v>
      </c>
      <c r="I90" s="34">
        <v>2</v>
      </c>
      <c r="J90" s="34">
        <v>5</v>
      </c>
      <c r="K90" s="34">
        <v>1233</v>
      </c>
      <c r="L90" s="127">
        <v>409</v>
      </c>
    </row>
    <row r="91" spans="1:12" ht="12.75" customHeight="1" hidden="1">
      <c r="A91" s="830"/>
      <c r="B91" s="830"/>
      <c r="C91" s="843"/>
      <c r="D91" s="843"/>
      <c r="E91" s="34"/>
      <c r="F91" s="34"/>
      <c r="G91" s="34"/>
      <c r="H91" s="34"/>
      <c r="I91" s="34"/>
      <c r="J91" s="34"/>
      <c r="K91" s="34"/>
      <c r="L91" s="127"/>
    </row>
    <row r="92" spans="1:12" ht="12.75" customHeight="1" hidden="1" thickBot="1">
      <c r="A92" s="369" t="s">
        <v>516</v>
      </c>
      <c r="B92" s="369"/>
      <c r="C92" s="842">
        <v>452</v>
      </c>
      <c r="D92" s="842"/>
      <c r="E92" s="171">
        <v>144</v>
      </c>
      <c r="F92" s="171">
        <v>103</v>
      </c>
      <c r="G92" s="171">
        <v>83</v>
      </c>
      <c r="H92" s="171">
        <v>117</v>
      </c>
      <c r="I92" s="171">
        <v>4</v>
      </c>
      <c r="J92" s="171">
        <v>11</v>
      </c>
      <c r="K92" s="171">
        <v>1302</v>
      </c>
      <c r="L92" s="202">
        <v>419</v>
      </c>
    </row>
    <row r="93" spans="1:12" ht="12.75" customHeight="1" hidden="1">
      <c r="A93" s="49" t="s">
        <v>723</v>
      </c>
      <c r="B93" s="24"/>
      <c r="C93" s="24"/>
      <c r="D93" s="24"/>
      <c r="E93" s="24"/>
      <c r="F93" s="24"/>
      <c r="G93" s="24"/>
      <c r="H93" s="196"/>
      <c r="I93" s="196"/>
      <c r="J93" s="196"/>
      <c r="K93" s="196"/>
      <c r="L93" s="197" t="s">
        <v>722</v>
      </c>
    </row>
    <row r="94" spans="1:12" ht="12.75" customHeight="1" hidden="1">
      <c r="A94" s="49" t="s">
        <v>548</v>
      </c>
      <c r="B94" s="24"/>
      <c r="C94" s="24"/>
      <c r="D94" s="24"/>
      <c r="E94" s="24"/>
      <c r="F94" s="24"/>
      <c r="G94" s="24"/>
      <c r="H94" s="140"/>
      <c r="I94" s="140"/>
      <c r="J94" s="140"/>
      <c r="K94" s="140"/>
      <c r="L94" s="140"/>
    </row>
    <row r="95" spans="1:12" ht="12.75" customHeight="1">
      <c r="A95" s="846" t="s">
        <v>1124</v>
      </c>
      <c r="B95" s="846"/>
      <c r="C95" s="846"/>
      <c r="D95" s="846"/>
      <c r="E95" s="846"/>
      <c r="F95" s="846"/>
      <c r="G95" s="846"/>
      <c r="H95" s="846"/>
      <c r="I95" s="846"/>
      <c r="J95" s="137"/>
      <c r="K95" s="137"/>
      <c r="L95" s="137"/>
    </row>
    <row r="96" spans="1:13" ht="12.75" customHeight="1" thickBot="1">
      <c r="A96" s="846"/>
      <c r="B96" s="846"/>
      <c r="C96" s="846"/>
      <c r="D96" s="846"/>
      <c r="E96" s="846"/>
      <c r="F96" s="846"/>
      <c r="G96" s="846"/>
      <c r="H96" s="846"/>
      <c r="I96" s="846"/>
      <c r="J96" s="181"/>
      <c r="K96" s="181"/>
      <c r="L96" s="181"/>
      <c r="M96" s="571"/>
    </row>
    <row r="97" spans="1:12" ht="12.75" customHeight="1" thickTop="1">
      <c r="A97" s="374"/>
      <c r="B97" s="374"/>
      <c r="C97" s="374"/>
      <c r="D97" s="566" t="s">
        <v>218</v>
      </c>
      <c r="E97" s="854" t="s">
        <v>520</v>
      </c>
      <c r="F97" s="844"/>
      <c r="G97" s="844"/>
      <c r="H97" s="844"/>
      <c r="I97" s="844"/>
      <c r="J97" s="844"/>
      <c r="K97" s="844"/>
      <c r="L97" s="844"/>
    </row>
    <row r="98" spans="1:13" ht="12.75" customHeight="1">
      <c r="A98" s="376"/>
      <c r="B98" s="376"/>
      <c r="C98" s="376"/>
      <c r="D98" s="376"/>
      <c r="E98" s="855"/>
      <c r="F98" s="831" t="s">
        <v>521</v>
      </c>
      <c r="G98" s="831" t="s">
        <v>522</v>
      </c>
      <c r="H98" s="831" t="s">
        <v>523</v>
      </c>
      <c r="I98" s="831" t="s">
        <v>524</v>
      </c>
      <c r="J98" s="831" t="s">
        <v>525</v>
      </c>
      <c r="K98" s="831" t="s">
        <v>512</v>
      </c>
      <c r="L98" s="863" t="s">
        <v>526</v>
      </c>
      <c r="M98" s="856"/>
    </row>
    <row r="99" spans="1:13" ht="12.75" customHeight="1">
      <c r="A99" s="496" t="s">
        <v>380</v>
      </c>
      <c r="B99" s="378"/>
      <c r="C99" s="378"/>
      <c r="D99" s="378"/>
      <c r="E99" s="826"/>
      <c r="F99" s="832"/>
      <c r="G99" s="832"/>
      <c r="H99" s="832"/>
      <c r="I99" s="832"/>
      <c r="J99" s="832"/>
      <c r="K99" s="832"/>
      <c r="L99" s="367" t="s">
        <v>509</v>
      </c>
      <c r="M99" s="367" t="s">
        <v>510</v>
      </c>
    </row>
    <row r="100" spans="1:13" ht="12.75" customHeight="1">
      <c r="A100" s="828" t="s">
        <v>1096</v>
      </c>
      <c r="B100" s="828"/>
      <c r="C100" s="828"/>
      <c r="D100" s="828"/>
      <c r="E100" s="34">
        <v>2035</v>
      </c>
      <c r="F100" s="34">
        <v>3</v>
      </c>
      <c r="G100" s="34">
        <v>22</v>
      </c>
      <c r="H100" s="34">
        <v>102</v>
      </c>
      <c r="I100" s="34">
        <v>277</v>
      </c>
      <c r="J100" s="34">
        <v>664</v>
      </c>
      <c r="K100" s="34">
        <v>967</v>
      </c>
      <c r="L100" s="34">
        <v>1928</v>
      </c>
      <c r="M100" s="34">
        <v>107</v>
      </c>
    </row>
    <row r="101" spans="1:13" ht="12.75" customHeight="1" thickBot="1">
      <c r="A101" s="847"/>
      <c r="B101" s="847"/>
      <c r="C101" s="847"/>
      <c r="D101" s="847"/>
      <c r="E101" s="171"/>
      <c r="F101" s="171"/>
      <c r="G101" s="171"/>
      <c r="H101" s="171"/>
      <c r="I101" s="171"/>
      <c r="J101" s="171"/>
      <c r="K101" s="171"/>
      <c r="L101" s="171"/>
      <c r="M101" s="569"/>
    </row>
    <row r="102" spans="1:12" ht="12.75" customHeight="1">
      <c r="A102" s="24"/>
      <c r="B102" s="24"/>
      <c r="C102" s="24"/>
      <c r="D102" s="24"/>
      <c r="E102" s="24"/>
      <c r="F102" s="24"/>
      <c r="G102" s="24"/>
      <c r="H102" s="24"/>
      <c r="I102" s="24"/>
      <c r="J102" s="24"/>
      <c r="K102" s="24"/>
      <c r="L102" s="140" t="s">
        <v>528</v>
      </c>
    </row>
    <row r="103" spans="1:12" ht="12.75" customHeight="1">
      <c r="A103" s="24"/>
      <c r="B103" s="24"/>
      <c r="C103" s="24"/>
      <c r="D103" s="24"/>
      <c r="E103" s="24"/>
      <c r="F103" s="24"/>
      <c r="G103" s="24"/>
      <c r="H103" s="24"/>
      <c r="I103" s="24"/>
      <c r="J103" s="24"/>
      <c r="K103" s="24"/>
      <c r="L103" s="24"/>
    </row>
    <row r="104" spans="1:12" ht="12.75" customHeight="1">
      <c r="A104" s="24"/>
      <c r="B104" s="24"/>
      <c r="C104" s="24"/>
      <c r="D104" s="24"/>
      <c r="E104" s="24"/>
      <c r="F104" s="24"/>
      <c r="G104" s="24"/>
      <c r="H104" s="24"/>
      <c r="I104" s="24"/>
      <c r="J104" s="24"/>
      <c r="K104" s="24"/>
      <c r="L104" s="24"/>
    </row>
    <row r="105" spans="1:12" ht="12.75" customHeight="1">
      <c r="A105" s="24"/>
      <c r="B105" s="24"/>
      <c r="C105" s="24"/>
      <c r="D105" s="24"/>
      <c r="E105" s="24"/>
      <c r="F105" s="24"/>
      <c r="G105" s="24"/>
      <c r="H105" s="24"/>
      <c r="I105" s="24"/>
      <c r="J105" s="24"/>
      <c r="K105" s="24"/>
      <c r="L105" s="24"/>
    </row>
    <row r="106" spans="1:12" ht="12.75" customHeight="1">
      <c r="A106" s="845" t="s">
        <v>135</v>
      </c>
      <c r="B106" s="845"/>
      <c r="C106" s="845"/>
      <c r="D106" s="845"/>
      <c r="E106" s="845"/>
      <c r="F106" s="845"/>
      <c r="G106" s="845"/>
      <c r="H106" s="845"/>
      <c r="I106" s="845"/>
      <c r="J106" s="845"/>
      <c r="K106" s="845"/>
      <c r="L106" s="845"/>
    </row>
    <row r="107" spans="1:12" ht="12.75" customHeight="1">
      <c r="A107" s="24"/>
      <c r="B107" s="24"/>
      <c r="C107" s="24"/>
      <c r="D107" s="24"/>
      <c r="E107" s="24"/>
      <c r="F107" s="24"/>
      <c r="G107" s="24"/>
      <c r="H107" s="24"/>
      <c r="I107" s="24"/>
      <c r="J107" s="24"/>
      <c r="K107" s="24"/>
      <c r="L107" s="24"/>
    </row>
  </sheetData>
  <sheetProtection/>
  <mergeCells count="99">
    <mergeCell ref="L98:M98"/>
    <mergeCell ref="A95:I96"/>
    <mergeCell ref="E97:E99"/>
    <mergeCell ref="F97:L97"/>
    <mergeCell ref="F98:F99"/>
    <mergeCell ref="G98:G99"/>
    <mergeCell ref="H98:H99"/>
    <mergeCell ref="I98:I99"/>
    <mergeCell ref="J98:J99"/>
    <mergeCell ref="K98:K99"/>
    <mergeCell ref="A101:D101"/>
    <mergeCell ref="A100:D100"/>
    <mergeCell ref="A35:D35"/>
    <mergeCell ref="A28:A30"/>
    <mergeCell ref="B28:D28"/>
    <mergeCell ref="B29:D29"/>
    <mergeCell ref="B30:D30"/>
    <mergeCell ref="A31:D31"/>
    <mergeCell ref="A32:A34"/>
    <mergeCell ref="B32:D32"/>
    <mergeCell ref="B33:D33"/>
    <mergeCell ref="B34:D34"/>
    <mergeCell ref="E22:E25"/>
    <mergeCell ref="G22:G25"/>
    <mergeCell ref="F23:F25"/>
    <mergeCell ref="H23:H25"/>
    <mergeCell ref="I23:I25"/>
    <mergeCell ref="I4:I6"/>
    <mergeCell ref="A63:D63"/>
    <mergeCell ref="A57:D57"/>
    <mergeCell ref="A58:D58"/>
    <mergeCell ref="A52:I53"/>
    <mergeCell ref="A13:D13"/>
    <mergeCell ref="G3:G6"/>
    <mergeCell ref="A17:D17"/>
    <mergeCell ref="A18:A20"/>
    <mergeCell ref="E54:E56"/>
    <mergeCell ref="J4:K5"/>
    <mergeCell ref="B16:D16"/>
    <mergeCell ref="B15:D15"/>
    <mergeCell ref="A14:A16"/>
    <mergeCell ref="B14:D14"/>
    <mergeCell ref="K55:K56"/>
    <mergeCell ref="H4:H6"/>
    <mergeCell ref="B10:D10"/>
    <mergeCell ref="B11:D11"/>
    <mergeCell ref="B12:D12"/>
    <mergeCell ref="A1:F2"/>
    <mergeCell ref="A7:D7"/>
    <mergeCell ref="A9:D9"/>
    <mergeCell ref="A8:D8"/>
    <mergeCell ref="E3:E6"/>
    <mergeCell ref="F4:F6"/>
    <mergeCell ref="A10:A12"/>
    <mergeCell ref="F54:L54"/>
    <mergeCell ref="H55:H56"/>
    <mergeCell ref="A106:L106"/>
    <mergeCell ref="A81:H82"/>
    <mergeCell ref="A79:D79"/>
    <mergeCell ref="A77:D77"/>
    <mergeCell ref="A68:F69"/>
    <mergeCell ref="J83:J84"/>
    <mergeCell ref="C85:D85"/>
    <mergeCell ref="C86:D86"/>
    <mergeCell ref="C87:D87"/>
    <mergeCell ref="C88:D88"/>
    <mergeCell ref="A72:D72"/>
    <mergeCell ref="C92:D92"/>
    <mergeCell ref="C91:D91"/>
    <mergeCell ref="A91:B91"/>
    <mergeCell ref="C89:D89"/>
    <mergeCell ref="C90:D90"/>
    <mergeCell ref="A74:D74"/>
    <mergeCell ref="B18:D18"/>
    <mergeCell ref="B19:D19"/>
    <mergeCell ref="B20:D20"/>
    <mergeCell ref="A64:D64"/>
    <mergeCell ref="A65:D65"/>
    <mergeCell ref="A21:D21"/>
    <mergeCell ref="B61:D61"/>
    <mergeCell ref="A59:D59"/>
    <mergeCell ref="A26:D26"/>
    <mergeCell ref="A27:D27"/>
    <mergeCell ref="I55:I56"/>
    <mergeCell ref="J55:J56"/>
    <mergeCell ref="A73:D73"/>
    <mergeCell ref="K83:K84"/>
    <mergeCell ref="G55:G56"/>
    <mergeCell ref="C83:I83"/>
    <mergeCell ref="E70:L70"/>
    <mergeCell ref="F55:F56"/>
    <mergeCell ref="A75:D75"/>
    <mergeCell ref="A60:A62"/>
    <mergeCell ref="L83:L84"/>
    <mergeCell ref="C84:D84"/>
    <mergeCell ref="A76:D76"/>
    <mergeCell ref="B62:D62"/>
    <mergeCell ref="A78:D78"/>
    <mergeCell ref="B60:D60"/>
  </mergeCells>
  <printOptions/>
  <pageMargins left="0.984251968503937" right="0.5905511811023623" top="0.7874015748031497" bottom="0.3937007874015748" header="0.5118110236220472" footer="0.5118110236220472"/>
  <pageSetup horizontalDpi="600" verticalDpi="600" orientation="portrait" paperSize="9" scale="87" r:id="rId2"/>
  <drawing r:id="rId1"/>
</worksheet>
</file>

<file path=xl/worksheets/sheet8.xml><?xml version="1.0" encoding="utf-8"?>
<worksheet xmlns="http://schemas.openxmlformats.org/spreadsheetml/2006/main" xmlns:r="http://schemas.openxmlformats.org/officeDocument/2006/relationships">
  <dimension ref="A1:AR90"/>
  <sheetViews>
    <sheetView zoomScalePageLayoutView="0" workbookViewId="0" topLeftCell="A1">
      <selection activeCell="A1" sqref="A1:L2"/>
    </sheetView>
  </sheetViews>
  <sheetFormatPr defaultColWidth="4.125" defaultRowHeight="12.75" customHeight="1"/>
  <cols>
    <col min="1" max="10" width="4.125" style="0" customWidth="1"/>
  </cols>
  <sheetData>
    <row r="1" spans="1:12" ht="12.75" customHeight="1">
      <c r="A1" s="814" t="s">
        <v>110</v>
      </c>
      <c r="B1" s="814"/>
      <c r="C1" s="814"/>
      <c r="D1" s="814"/>
      <c r="E1" s="814"/>
      <c r="F1" s="814"/>
      <c r="G1" s="814"/>
      <c r="H1" s="814"/>
      <c r="I1" s="814"/>
      <c r="J1" s="814"/>
      <c r="K1" s="814"/>
      <c r="L1" s="814"/>
    </row>
    <row r="2" spans="1:20" ht="12.75" customHeight="1" thickBot="1">
      <c r="A2" s="815"/>
      <c r="B2" s="815"/>
      <c r="C2" s="815"/>
      <c r="D2" s="815"/>
      <c r="E2" s="815"/>
      <c r="F2" s="815"/>
      <c r="G2" s="815"/>
      <c r="H2" s="815"/>
      <c r="I2" s="815"/>
      <c r="J2" s="815"/>
      <c r="K2" s="815"/>
      <c r="L2" s="815"/>
      <c r="O2" s="235"/>
      <c r="P2" s="235"/>
      <c r="Q2" s="235"/>
      <c r="R2" s="235"/>
      <c r="S2" s="235"/>
      <c r="T2" s="183" t="s">
        <v>107</v>
      </c>
    </row>
    <row r="3" spans="1:20" ht="12.75" customHeight="1" thickTop="1">
      <c r="A3" s="374"/>
      <c r="B3" s="374"/>
      <c r="C3" s="374"/>
      <c r="D3" s="375" t="s">
        <v>218</v>
      </c>
      <c r="E3" s="872" t="s">
        <v>549</v>
      </c>
      <c r="F3" s="872"/>
      <c r="G3" s="872"/>
      <c r="H3" s="872"/>
      <c r="I3" s="872" t="s">
        <v>550</v>
      </c>
      <c r="J3" s="872"/>
      <c r="K3" s="872"/>
      <c r="L3" s="872"/>
      <c r="M3" s="872" t="s">
        <v>551</v>
      </c>
      <c r="N3" s="872"/>
      <c r="O3" s="872"/>
      <c r="P3" s="872"/>
      <c r="Q3" s="872" t="s">
        <v>552</v>
      </c>
      <c r="R3" s="872"/>
      <c r="S3" s="872"/>
      <c r="T3" s="890"/>
    </row>
    <row r="4" spans="1:20" ht="12.75" customHeight="1">
      <c r="A4" s="376"/>
      <c r="B4" s="376"/>
      <c r="C4" s="376"/>
      <c r="D4" s="376"/>
      <c r="E4" s="869" t="s">
        <v>553</v>
      </c>
      <c r="F4" s="869"/>
      <c r="G4" s="871" t="s">
        <v>554</v>
      </c>
      <c r="H4" s="871"/>
      <c r="I4" s="869" t="s">
        <v>553</v>
      </c>
      <c r="J4" s="869"/>
      <c r="K4" s="871" t="s">
        <v>554</v>
      </c>
      <c r="L4" s="871"/>
      <c r="M4" s="869" t="s">
        <v>553</v>
      </c>
      <c r="N4" s="869"/>
      <c r="O4" s="871" t="s">
        <v>554</v>
      </c>
      <c r="P4" s="871"/>
      <c r="Q4" s="869" t="s">
        <v>553</v>
      </c>
      <c r="R4" s="869"/>
      <c r="S4" s="871" t="s">
        <v>554</v>
      </c>
      <c r="T4" s="870"/>
    </row>
    <row r="5" spans="1:20" ht="12.75" customHeight="1">
      <c r="A5" s="377" t="s">
        <v>380</v>
      </c>
      <c r="B5" s="378"/>
      <c r="C5" s="378"/>
      <c r="D5" s="378"/>
      <c r="E5" s="869"/>
      <c r="F5" s="869"/>
      <c r="G5" s="871"/>
      <c r="H5" s="871"/>
      <c r="I5" s="869"/>
      <c r="J5" s="869"/>
      <c r="K5" s="871"/>
      <c r="L5" s="871"/>
      <c r="M5" s="869"/>
      <c r="N5" s="869"/>
      <c r="O5" s="871"/>
      <c r="P5" s="871"/>
      <c r="Q5" s="869"/>
      <c r="R5" s="869"/>
      <c r="S5" s="871"/>
      <c r="T5" s="870"/>
    </row>
    <row r="6" spans="1:20" ht="12.75" customHeight="1">
      <c r="A6" s="868" t="s">
        <v>513</v>
      </c>
      <c r="B6" s="868"/>
      <c r="C6" s="868"/>
      <c r="D6" s="868"/>
      <c r="E6" s="864">
        <v>5774</v>
      </c>
      <c r="F6" s="864"/>
      <c r="G6" s="864">
        <v>5724</v>
      </c>
      <c r="H6" s="864"/>
      <c r="I6" s="864">
        <v>1043</v>
      </c>
      <c r="J6" s="864"/>
      <c r="K6" s="864">
        <v>869</v>
      </c>
      <c r="L6" s="864"/>
      <c r="M6" s="864">
        <v>110</v>
      </c>
      <c r="N6" s="864"/>
      <c r="O6" s="864">
        <v>107</v>
      </c>
      <c r="P6" s="864"/>
      <c r="Q6" s="864">
        <v>147</v>
      </c>
      <c r="R6" s="864"/>
      <c r="S6" s="864">
        <v>73</v>
      </c>
      <c r="T6" s="864"/>
    </row>
    <row r="7" spans="1:20" ht="12.75" customHeight="1">
      <c r="A7" s="868" t="s">
        <v>490</v>
      </c>
      <c r="B7" s="868"/>
      <c r="C7" s="868"/>
      <c r="D7" s="868"/>
      <c r="E7" s="864">
        <v>4967</v>
      </c>
      <c r="F7" s="864"/>
      <c r="G7" s="864">
        <v>4407</v>
      </c>
      <c r="H7" s="864"/>
      <c r="I7" s="864">
        <v>1200</v>
      </c>
      <c r="J7" s="864"/>
      <c r="K7" s="864">
        <v>1404</v>
      </c>
      <c r="L7" s="864"/>
      <c r="M7" s="864">
        <v>353</v>
      </c>
      <c r="N7" s="864"/>
      <c r="O7" s="864">
        <v>398</v>
      </c>
      <c r="P7" s="864"/>
      <c r="Q7" s="864">
        <v>1125</v>
      </c>
      <c r="R7" s="864"/>
      <c r="S7" s="864">
        <v>461</v>
      </c>
      <c r="T7" s="864"/>
    </row>
    <row r="8" spans="1:20" ht="12.75" customHeight="1">
      <c r="A8" s="868" t="s">
        <v>495</v>
      </c>
      <c r="B8" s="868"/>
      <c r="C8" s="868"/>
      <c r="D8" s="868"/>
      <c r="E8" s="864">
        <v>4009</v>
      </c>
      <c r="F8" s="864"/>
      <c r="G8" s="864">
        <v>3989</v>
      </c>
      <c r="H8" s="864"/>
      <c r="I8" s="864">
        <v>1154</v>
      </c>
      <c r="J8" s="864"/>
      <c r="K8" s="864">
        <v>1456</v>
      </c>
      <c r="L8" s="864"/>
      <c r="M8" s="864">
        <v>400</v>
      </c>
      <c r="N8" s="864"/>
      <c r="O8" s="864">
        <v>553</v>
      </c>
      <c r="P8" s="864"/>
      <c r="Q8" s="864">
        <v>1272</v>
      </c>
      <c r="R8" s="864"/>
      <c r="S8" s="864">
        <v>886</v>
      </c>
      <c r="T8" s="864"/>
    </row>
    <row r="9" spans="1:20" ht="12.75" customHeight="1" hidden="1">
      <c r="A9" s="865" t="s">
        <v>216</v>
      </c>
      <c r="B9" s="866" t="s">
        <v>385</v>
      </c>
      <c r="C9" s="866"/>
      <c r="D9" s="866"/>
      <c r="E9" s="864">
        <v>2484</v>
      </c>
      <c r="F9" s="864"/>
      <c r="G9" s="864">
        <v>2779</v>
      </c>
      <c r="H9" s="864"/>
      <c r="I9" s="864">
        <v>1131</v>
      </c>
      <c r="J9" s="864"/>
      <c r="K9" s="864">
        <v>1442</v>
      </c>
      <c r="L9" s="864"/>
      <c r="M9" s="864">
        <v>338</v>
      </c>
      <c r="N9" s="864"/>
      <c r="O9" s="864">
        <v>488</v>
      </c>
      <c r="P9" s="864"/>
      <c r="Q9" s="864">
        <v>965</v>
      </c>
      <c r="R9" s="864"/>
      <c r="S9" s="864">
        <v>729</v>
      </c>
      <c r="T9" s="864"/>
    </row>
    <row r="10" spans="1:20" ht="12.75" customHeight="1" hidden="1">
      <c r="A10" s="865"/>
      <c r="B10" s="867" t="s">
        <v>386</v>
      </c>
      <c r="C10" s="867"/>
      <c r="D10" s="867"/>
      <c r="E10" s="864">
        <v>1007</v>
      </c>
      <c r="F10" s="864"/>
      <c r="G10" s="864">
        <v>809</v>
      </c>
      <c r="H10" s="864"/>
      <c r="I10" s="864">
        <v>13</v>
      </c>
      <c r="J10" s="864"/>
      <c r="K10" s="864">
        <v>10</v>
      </c>
      <c r="L10" s="864"/>
      <c r="M10" s="864">
        <v>43</v>
      </c>
      <c r="N10" s="864"/>
      <c r="O10" s="864">
        <v>48</v>
      </c>
      <c r="P10" s="864"/>
      <c r="Q10" s="864">
        <v>220</v>
      </c>
      <c r="R10" s="864"/>
      <c r="S10" s="864">
        <v>118</v>
      </c>
      <c r="T10" s="864"/>
    </row>
    <row r="11" spans="1:20" ht="12.75" customHeight="1" hidden="1">
      <c r="A11" s="865"/>
      <c r="B11" s="866" t="s">
        <v>387</v>
      </c>
      <c r="C11" s="866"/>
      <c r="D11" s="866"/>
      <c r="E11" s="864">
        <v>518</v>
      </c>
      <c r="F11" s="864"/>
      <c r="G11" s="864">
        <v>401</v>
      </c>
      <c r="H11" s="864"/>
      <c r="I11" s="864">
        <v>10</v>
      </c>
      <c r="J11" s="864"/>
      <c r="K11" s="864">
        <v>4</v>
      </c>
      <c r="L11" s="864"/>
      <c r="M11" s="864">
        <v>19</v>
      </c>
      <c r="N11" s="864"/>
      <c r="O11" s="864">
        <v>17</v>
      </c>
      <c r="P11" s="864"/>
      <c r="Q11" s="864">
        <v>87</v>
      </c>
      <c r="R11" s="864"/>
      <c r="S11" s="864">
        <v>39</v>
      </c>
      <c r="T11" s="864"/>
    </row>
    <row r="12" spans="1:20" ht="12.75" customHeight="1">
      <c r="A12" s="868" t="s">
        <v>115</v>
      </c>
      <c r="B12" s="868"/>
      <c r="C12" s="868"/>
      <c r="D12" s="868"/>
      <c r="E12" s="864">
        <v>3082</v>
      </c>
      <c r="F12" s="864"/>
      <c r="G12" s="864">
        <v>3572</v>
      </c>
      <c r="H12" s="864"/>
      <c r="I12" s="864">
        <v>539</v>
      </c>
      <c r="J12" s="864"/>
      <c r="K12" s="864">
        <v>894</v>
      </c>
      <c r="L12" s="864"/>
      <c r="M12" s="864">
        <v>313</v>
      </c>
      <c r="N12" s="864"/>
      <c r="O12" s="864">
        <v>662</v>
      </c>
      <c r="P12" s="864"/>
      <c r="Q12" s="864">
        <v>708</v>
      </c>
      <c r="R12" s="864"/>
      <c r="S12" s="864">
        <v>638</v>
      </c>
      <c r="T12" s="864"/>
    </row>
    <row r="13" spans="1:20" ht="12.75" customHeight="1" thickBot="1">
      <c r="A13" s="893" t="s">
        <v>1023</v>
      </c>
      <c r="B13" s="893"/>
      <c r="C13" s="893"/>
      <c r="D13" s="893"/>
      <c r="E13" s="892">
        <v>2479</v>
      </c>
      <c r="F13" s="892"/>
      <c r="G13" s="892">
        <v>3104</v>
      </c>
      <c r="H13" s="892"/>
      <c r="I13" s="892">
        <v>367</v>
      </c>
      <c r="J13" s="892"/>
      <c r="K13" s="892">
        <v>805</v>
      </c>
      <c r="L13" s="892"/>
      <c r="M13" s="892">
        <v>249</v>
      </c>
      <c r="N13" s="892"/>
      <c r="O13" s="892">
        <v>712</v>
      </c>
      <c r="P13" s="892"/>
      <c r="Q13" s="892">
        <v>470</v>
      </c>
      <c r="R13" s="892"/>
      <c r="S13" s="892">
        <v>428</v>
      </c>
      <c r="T13" s="892"/>
    </row>
    <row r="14" spans="1:12" ht="12.75" customHeight="1">
      <c r="A14" s="814" t="s">
        <v>110</v>
      </c>
      <c r="B14" s="814"/>
      <c r="C14" s="814"/>
      <c r="D14" s="814"/>
      <c r="E14" s="814"/>
      <c r="F14" s="814"/>
      <c r="G14" s="814"/>
      <c r="H14" s="814"/>
      <c r="I14" s="814"/>
      <c r="J14" s="814"/>
      <c r="K14" s="814"/>
      <c r="L14" s="814"/>
    </row>
    <row r="15" spans="1:20" ht="12.75" customHeight="1" thickBot="1">
      <c r="A15" s="815"/>
      <c r="B15" s="815"/>
      <c r="C15" s="815"/>
      <c r="D15" s="815"/>
      <c r="E15" s="815"/>
      <c r="F15" s="815"/>
      <c r="G15" s="815"/>
      <c r="H15" s="815"/>
      <c r="I15" s="815"/>
      <c r="J15" s="815"/>
      <c r="K15" s="815"/>
      <c r="L15" s="815"/>
      <c r="O15" s="235"/>
      <c r="P15" s="235"/>
      <c r="Q15" s="235"/>
      <c r="R15" s="235"/>
      <c r="S15" s="235"/>
      <c r="T15" s="183" t="s">
        <v>107</v>
      </c>
    </row>
    <row r="16" spans="1:20" ht="12.75" customHeight="1" thickTop="1">
      <c r="A16" s="374"/>
      <c r="B16" s="374"/>
      <c r="C16" s="374"/>
      <c r="D16" s="566" t="s">
        <v>218</v>
      </c>
      <c r="E16" s="872" t="s">
        <v>549</v>
      </c>
      <c r="F16" s="872"/>
      <c r="G16" s="872"/>
      <c r="H16" s="872"/>
      <c r="I16" s="872" t="s">
        <v>550</v>
      </c>
      <c r="J16" s="872"/>
      <c r="K16" s="872"/>
      <c r="L16" s="872"/>
      <c r="M16" s="872" t="s">
        <v>551</v>
      </c>
      <c r="N16" s="872"/>
      <c r="O16" s="872"/>
      <c r="P16" s="872"/>
      <c r="Q16" s="872" t="s">
        <v>552</v>
      </c>
      <c r="R16" s="872"/>
      <c r="S16" s="872"/>
      <c r="T16" s="890"/>
    </row>
    <row r="17" spans="1:20" ht="12.75" customHeight="1">
      <c r="A17" s="376"/>
      <c r="B17" s="376"/>
      <c r="C17" s="376"/>
      <c r="D17" s="376"/>
      <c r="E17" s="869" t="s">
        <v>1127</v>
      </c>
      <c r="F17" s="869"/>
      <c r="G17" s="871" t="s">
        <v>554</v>
      </c>
      <c r="H17" s="871"/>
      <c r="I17" s="869" t="s">
        <v>1128</v>
      </c>
      <c r="J17" s="869"/>
      <c r="K17" s="871" t="s">
        <v>554</v>
      </c>
      <c r="L17" s="871"/>
      <c r="M17" s="869" t="s">
        <v>1128</v>
      </c>
      <c r="N17" s="869"/>
      <c r="O17" s="871" t="s">
        <v>554</v>
      </c>
      <c r="P17" s="871"/>
      <c r="Q17" s="869" t="s">
        <v>1129</v>
      </c>
      <c r="R17" s="869"/>
      <c r="S17" s="871" t="s">
        <v>1125</v>
      </c>
      <c r="T17" s="870"/>
    </row>
    <row r="18" spans="1:20" ht="12.75" customHeight="1">
      <c r="A18" s="565" t="s">
        <v>380</v>
      </c>
      <c r="B18" s="378"/>
      <c r="C18" s="378"/>
      <c r="D18" s="378"/>
      <c r="E18" s="869"/>
      <c r="F18" s="869"/>
      <c r="G18" s="871"/>
      <c r="H18" s="871"/>
      <c r="I18" s="869"/>
      <c r="J18" s="869"/>
      <c r="K18" s="871"/>
      <c r="L18" s="871"/>
      <c r="M18" s="869"/>
      <c r="N18" s="869"/>
      <c r="O18" s="871"/>
      <c r="P18" s="871"/>
      <c r="Q18" s="869"/>
      <c r="R18" s="869"/>
      <c r="S18" s="871"/>
      <c r="T18" s="870"/>
    </row>
    <row r="19" spans="1:20" ht="12.75" customHeight="1">
      <c r="A19" s="868" t="s">
        <v>1126</v>
      </c>
      <c r="B19" s="868"/>
      <c r="C19" s="868"/>
      <c r="D19" s="868"/>
      <c r="E19" s="864">
        <v>1733</v>
      </c>
      <c r="F19" s="864"/>
      <c r="G19" s="864">
        <v>3442</v>
      </c>
      <c r="H19" s="864"/>
      <c r="I19" s="864">
        <v>277</v>
      </c>
      <c r="J19" s="864"/>
      <c r="K19" s="864">
        <v>1297</v>
      </c>
      <c r="L19" s="864"/>
      <c r="M19" s="864">
        <v>196</v>
      </c>
      <c r="N19" s="864"/>
      <c r="O19" s="864" t="s">
        <v>1130</v>
      </c>
      <c r="P19" s="864"/>
      <c r="Q19" s="864">
        <v>263</v>
      </c>
      <c r="R19" s="864"/>
      <c r="S19" s="864">
        <v>571</v>
      </c>
      <c r="T19" s="864"/>
    </row>
    <row r="20" spans="1:20" ht="12.75" customHeight="1" thickBot="1">
      <c r="A20" s="893"/>
      <c r="B20" s="893"/>
      <c r="C20" s="893"/>
      <c r="D20" s="893"/>
      <c r="E20" s="892"/>
      <c r="F20" s="892"/>
      <c r="G20" s="892"/>
      <c r="H20" s="892"/>
      <c r="I20" s="892"/>
      <c r="J20" s="892"/>
      <c r="K20" s="892"/>
      <c r="L20" s="892"/>
      <c r="M20" s="892"/>
      <c r="N20" s="892"/>
      <c r="O20" s="892"/>
      <c r="P20" s="892"/>
      <c r="Q20" s="892"/>
      <c r="R20" s="892"/>
      <c r="S20" s="892"/>
      <c r="T20" s="892"/>
    </row>
    <row r="21" spans="15:20" ht="12.75" customHeight="1">
      <c r="O21" s="873" t="s">
        <v>528</v>
      </c>
      <c r="P21" s="873"/>
      <c r="Q21" s="873"/>
      <c r="R21" s="873"/>
      <c r="S21" s="873"/>
      <c r="T21" s="873"/>
    </row>
    <row r="22" spans="1:20" ht="25.5" customHeight="1" thickBot="1">
      <c r="A22" s="6" t="s">
        <v>109</v>
      </c>
      <c r="B22" s="461"/>
      <c r="C22" s="461"/>
      <c r="D22" s="461"/>
      <c r="E22" s="461"/>
      <c r="F22" s="461"/>
      <c r="G22" s="461"/>
      <c r="H22" s="461"/>
      <c r="I22" s="461"/>
      <c r="J22" s="461"/>
      <c r="K22" s="461"/>
      <c r="L22" s="461"/>
      <c r="M22" s="461"/>
      <c r="N22" s="461"/>
      <c r="O22" s="461"/>
      <c r="P22" s="235"/>
      <c r="Q22" s="235"/>
      <c r="R22" s="235"/>
      <c r="S22" s="235"/>
      <c r="T22" s="572" t="s">
        <v>107</v>
      </c>
    </row>
    <row r="23" spans="1:20" ht="12.75" customHeight="1" thickTop="1">
      <c r="A23" s="374"/>
      <c r="B23" s="374"/>
      <c r="C23" s="374"/>
      <c r="D23" s="375" t="s">
        <v>218</v>
      </c>
      <c r="E23" s="872" t="s">
        <v>555</v>
      </c>
      <c r="F23" s="872"/>
      <c r="G23" s="872"/>
      <c r="H23" s="872"/>
      <c r="I23" s="872" t="s">
        <v>556</v>
      </c>
      <c r="J23" s="872"/>
      <c r="K23" s="872"/>
      <c r="L23" s="872"/>
      <c r="M23" s="872" t="s">
        <v>557</v>
      </c>
      <c r="N23" s="872"/>
      <c r="O23" s="872"/>
      <c r="P23" s="872"/>
      <c r="Q23" s="872" t="s">
        <v>558</v>
      </c>
      <c r="R23" s="872"/>
      <c r="S23" s="872"/>
      <c r="T23" s="890"/>
    </row>
    <row r="24" spans="1:20" ht="12.75" customHeight="1">
      <c r="A24" s="376"/>
      <c r="B24" s="376"/>
      <c r="C24" s="376"/>
      <c r="D24" s="376"/>
      <c r="E24" s="800" t="s">
        <v>553</v>
      </c>
      <c r="F24" s="800"/>
      <c r="G24" s="881" t="s">
        <v>554</v>
      </c>
      <c r="H24" s="881"/>
      <c r="I24" s="800" t="s">
        <v>553</v>
      </c>
      <c r="J24" s="800"/>
      <c r="K24" s="881" t="s">
        <v>554</v>
      </c>
      <c r="L24" s="881"/>
      <c r="M24" s="800" t="s">
        <v>553</v>
      </c>
      <c r="N24" s="800"/>
      <c r="O24" s="881" t="s">
        <v>554</v>
      </c>
      <c r="P24" s="881"/>
      <c r="Q24" s="800" t="s">
        <v>553</v>
      </c>
      <c r="R24" s="800"/>
      <c r="S24" s="881" t="s">
        <v>554</v>
      </c>
      <c r="T24" s="885"/>
    </row>
    <row r="25" spans="1:20" ht="12.75" customHeight="1">
      <c r="A25" s="377" t="s">
        <v>380</v>
      </c>
      <c r="B25" s="378"/>
      <c r="C25" s="378"/>
      <c r="D25" s="378"/>
      <c r="E25" s="800"/>
      <c r="F25" s="800"/>
      <c r="G25" s="881"/>
      <c r="H25" s="881"/>
      <c r="I25" s="800"/>
      <c r="J25" s="800"/>
      <c r="K25" s="881"/>
      <c r="L25" s="881"/>
      <c r="M25" s="800"/>
      <c r="N25" s="800"/>
      <c r="O25" s="881"/>
      <c r="P25" s="881"/>
      <c r="Q25" s="800"/>
      <c r="R25" s="800"/>
      <c r="S25" s="881"/>
      <c r="T25" s="885"/>
    </row>
    <row r="26" spans="1:20" ht="12.75" customHeight="1">
      <c r="A26" s="868" t="s">
        <v>513</v>
      </c>
      <c r="B26" s="868"/>
      <c r="C26" s="868"/>
      <c r="D26" s="868"/>
      <c r="E26" s="864">
        <v>188</v>
      </c>
      <c r="F26" s="864"/>
      <c r="G26" s="864">
        <v>33</v>
      </c>
      <c r="H26" s="864"/>
      <c r="I26" s="864">
        <v>46</v>
      </c>
      <c r="J26" s="864"/>
      <c r="K26" s="864">
        <v>25</v>
      </c>
      <c r="L26" s="864"/>
      <c r="M26" s="864">
        <v>387</v>
      </c>
      <c r="N26" s="864"/>
      <c r="O26" s="864">
        <v>190</v>
      </c>
      <c r="P26" s="864"/>
      <c r="Q26" s="864">
        <v>184</v>
      </c>
      <c r="R26" s="864"/>
      <c r="S26" s="864">
        <v>129</v>
      </c>
      <c r="T26" s="864"/>
    </row>
    <row r="27" spans="1:20" ht="12.75" customHeight="1">
      <c r="A27" s="868" t="s">
        <v>490</v>
      </c>
      <c r="B27" s="868"/>
      <c r="C27" s="868"/>
      <c r="D27" s="868"/>
      <c r="E27" s="864">
        <v>104</v>
      </c>
      <c r="F27" s="864"/>
      <c r="G27" s="864">
        <v>18</v>
      </c>
      <c r="H27" s="864"/>
      <c r="I27" s="864">
        <v>70</v>
      </c>
      <c r="J27" s="864"/>
      <c r="K27" s="864">
        <v>34</v>
      </c>
      <c r="L27" s="864"/>
      <c r="M27" s="864">
        <v>285</v>
      </c>
      <c r="N27" s="864"/>
      <c r="O27" s="864" t="s">
        <v>491</v>
      </c>
      <c r="P27" s="864"/>
      <c r="Q27" s="864">
        <v>99</v>
      </c>
      <c r="R27" s="864"/>
      <c r="S27" s="864" t="s">
        <v>491</v>
      </c>
      <c r="T27" s="864"/>
    </row>
    <row r="28" spans="1:20" ht="12.75" customHeight="1">
      <c r="A28" s="868" t="s">
        <v>495</v>
      </c>
      <c r="B28" s="868"/>
      <c r="C28" s="868"/>
      <c r="D28" s="868"/>
      <c r="E28" s="864">
        <v>140</v>
      </c>
      <c r="F28" s="864"/>
      <c r="G28" s="864">
        <v>18</v>
      </c>
      <c r="H28" s="864"/>
      <c r="I28" s="864">
        <v>70</v>
      </c>
      <c r="J28" s="864"/>
      <c r="K28" s="864">
        <v>38</v>
      </c>
      <c r="L28" s="864"/>
      <c r="M28" s="864">
        <v>223</v>
      </c>
      <c r="N28" s="864"/>
      <c r="O28" s="864" t="s">
        <v>500</v>
      </c>
      <c r="P28" s="864"/>
      <c r="Q28" s="864">
        <v>68</v>
      </c>
      <c r="R28" s="864"/>
      <c r="S28" s="864" t="s">
        <v>559</v>
      </c>
      <c r="T28" s="864"/>
    </row>
    <row r="29" spans="1:20" ht="12.75" customHeight="1" hidden="1">
      <c r="A29" s="865" t="s">
        <v>216</v>
      </c>
      <c r="B29" s="866" t="s">
        <v>385</v>
      </c>
      <c r="C29" s="866"/>
      <c r="D29" s="866"/>
      <c r="E29" s="864">
        <v>77</v>
      </c>
      <c r="F29" s="864"/>
      <c r="G29" s="864">
        <v>15</v>
      </c>
      <c r="H29" s="864"/>
      <c r="I29" s="864">
        <v>46</v>
      </c>
      <c r="J29" s="864"/>
      <c r="K29" s="864">
        <v>38</v>
      </c>
      <c r="L29" s="864"/>
      <c r="M29" s="864">
        <v>41</v>
      </c>
      <c r="N29" s="864"/>
      <c r="O29" s="864">
        <v>25</v>
      </c>
      <c r="P29" s="864"/>
      <c r="Q29" s="864">
        <v>67</v>
      </c>
      <c r="R29" s="864"/>
      <c r="S29" s="864">
        <v>84</v>
      </c>
      <c r="T29" s="864"/>
    </row>
    <row r="30" spans="1:20" ht="12.75" customHeight="1" hidden="1">
      <c r="A30" s="865"/>
      <c r="B30" s="867" t="s">
        <v>386</v>
      </c>
      <c r="C30" s="867"/>
      <c r="D30" s="867"/>
      <c r="E30" s="864">
        <v>41</v>
      </c>
      <c r="F30" s="864"/>
      <c r="G30" s="864">
        <v>2</v>
      </c>
      <c r="H30" s="864"/>
      <c r="I30" s="864">
        <v>11</v>
      </c>
      <c r="J30" s="864"/>
      <c r="K30" s="864">
        <v>0</v>
      </c>
      <c r="L30" s="864"/>
      <c r="M30" s="864">
        <v>181</v>
      </c>
      <c r="N30" s="864"/>
      <c r="O30" s="864">
        <v>72</v>
      </c>
      <c r="P30" s="864"/>
      <c r="Q30" s="864">
        <v>1</v>
      </c>
      <c r="R30" s="864"/>
      <c r="S30" s="864" t="s">
        <v>217</v>
      </c>
      <c r="T30" s="864"/>
    </row>
    <row r="31" spans="1:20" ht="12.75" customHeight="1" hidden="1">
      <c r="A31" s="865"/>
      <c r="B31" s="866" t="s">
        <v>387</v>
      </c>
      <c r="C31" s="866"/>
      <c r="D31" s="866"/>
      <c r="E31" s="864">
        <v>22</v>
      </c>
      <c r="F31" s="864"/>
      <c r="G31" s="864">
        <v>1</v>
      </c>
      <c r="H31" s="864"/>
      <c r="I31" s="864">
        <v>13</v>
      </c>
      <c r="J31" s="864"/>
      <c r="K31" s="864">
        <v>0</v>
      </c>
      <c r="L31" s="864"/>
      <c r="M31" s="864">
        <v>1</v>
      </c>
      <c r="N31" s="864"/>
      <c r="O31" s="864" t="s">
        <v>491</v>
      </c>
      <c r="P31" s="864"/>
      <c r="Q31" s="864" t="s">
        <v>515</v>
      </c>
      <c r="R31" s="864"/>
      <c r="S31" s="864" t="s">
        <v>515</v>
      </c>
      <c r="T31" s="864"/>
    </row>
    <row r="32" spans="1:20" ht="12.75" customHeight="1">
      <c r="A32" s="868" t="s">
        <v>115</v>
      </c>
      <c r="B32" s="868"/>
      <c r="C32" s="868"/>
      <c r="D32" s="868"/>
      <c r="E32" s="864"/>
      <c r="F32" s="864"/>
      <c r="G32" s="864"/>
      <c r="H32" s="864"/>
      <c r="I32" s="864"/>
      <c r="J32" s="864"/>
      <c r="K32" s="864"/>
      <c r="L32" s="864"/>
      <c r="M32" s="864"/>
      <c r="N32" s="864"/>
      <c r="O32" s="864"/>
      <c r="P32" s="864"/>
      <c r="Q32" s="864"/>
      <c r="R32" s="864"/>
      <c r="S32" s="864"/>
      <c r="T32" s="864"/>
    </row>
    <row r="33" spans="1:20" ht="12.75" customHeight="1" thickBot="1">
      <c r="A33" s="868" t="s">
        <v>1023</v>
      </c>
      <c r="B33" s="868"/>
      <c r="C33" s="868"/>
      <c r="D33" s="868"/>
      <c r="E33" s="892">
        <v>142</v>
      </c>
      <c r="F33" s="892"/>
      <c r="G33" s="892">
        <v>14</v>
      </c>
      <c r="H33" s="892"/>
      <c r="I33" s="892">
        <v>73</v>
      </c>
      <c r="J33" s="892"/>
      <c r="K33" s="892">
        <v>34</v>
      </c>
      <c r="L33" s="892"/>
      <c r="M33" s="892">
        <v>110</v>
      </c>
      <c r="N33" s="892"/>
      <c r="O33" s="892">
        <v>43</v>
      </c>
      <c r="P33" s="892"/>
      <c r="Q33" s="892">
        <v>48</v>
      </c>
      <c r="R33" s="892"/>
      <c r="S33" s="892">
        <v>57</v>
      </c>
      <c r="T33" s="892"/>
    </row>
    <row r="34" spans="1:16" ht="12.75" customHeight="1">
      <c r="A34" s="471" t="s">
        <v>1036</v>
      </c>
      <c r="B34" s="472"/>
      <c r="C34" s="472"/>
      <c r="D34" s="472"/>
      <c r="O34" s="33"/>
      <c r="P34" s="33"/>
    </row>
    <row r="35" spans="1:20" ht="25.5" customHeight="1" thickBot="1">
      <c r="A35" s="6" t="s">
        <v>1131</v>
      </c>
      <c r="B35" s="461"/>
      <c r="C35" s="461"/>
      <c r="D35" s="461"/>
      <c r="E35" s="461"/>
      <c r="F35" s="461"/>
      <c r="G35" s="461"/>
      <c r="H35" s="461"/>
      <c r="I35" s="461"/>
      <c r="J35" s="461"/>
      <c r="K35" s="461"/>
      <c r="L35" s="461"/>
      <c r="M35" s="461"/>
      <c r="N35" s="461"/>
      <c r="O35" s="461"/>
      <c r="P35" s="235"/>
      <c r="Q35" s="235"/>
      <c r="R35" s="235"/>
      <c r="S35" s="235"/>
      <c r="T35" s="572" t="s">
        <v>107</v>
      </c>
    </row>
    <row r="36" spans="1:20" ht="12.75" customHeight="1" thickTop="1">
      <c r="A36" s="374"/>
      <c r="B36" s="374"/>
      <c r="C36" s="374"/>
      <c r="D36" s="566" t="s">
        <v>218</v>
      </c>
      <c r="E36" s="872" t="s">
        <v>555</v>
      </c>
      <c r="F36" s="872"/>
      <c r="G36" s="872"/>
      <c r="H36" s="872"/>
      <c r="I36" s="872" t="s">
        <v>556</v>
      </c>
      <c r="J36" s="872"/>
      <c r="K36" s="872"/>
      <c r="L36" s="872"/>
      <c r="M36" s="872" t="s">
        <v>557</v>
      </c>
      <c r="N36" s="872"/>
      <c r="O36" s="872"/>
      <c r="P36" s="872"/>
      <c r="Q36" s="872" t="s">
        <v>558</v>
      </c>
      <c r="R36" s="872"/>
      <c r="S36" s="872"/>
      <c r="T36" s="890"/>
    </row>
    <row r="37" spans="1:20" ht="12.75" customHeight="1">
      <c r="A37" s="376"/>
      <c r="B37" s="376"/>
      <c r="C37" s="376"/>
      <c r="D37" s="376"/>
      <c r="E37" s="869" t="s">
        <v>1128</v>
      </c>
      <c r="F37" s="869"/>
      <c r="G37" s="881" t="s">
        <v>554</v>
      </c>
      <c r="H37" s="881"/>
      <c r="I37" s="869" t="s">
        <v>1128</v>
      </c>
      <c r="J37" s="869"/>
      <c r="K37" s="881" t="s">
        <v>554</v>
      </c>
      <c r="L37" s="881"/>
      <c r="M37" s="869" t="s">
        <v>1128</v>
      </c>
      <c r="N37" s="869"/>
      <c r="O37" s="881" t="s">
        <v>554</v>
      </c>
      <c r="P37" s="881"/>
      <c r="Q37" s="869" t="s">
        <v>1128</v>
      </c>
      <c r="R37" s="869"/>
      <c r="S37" s="881" t="s">
        <v>554</v>
      </c>
      <c r="T37" s="885"/>
    </row>
    <row r="38" spans="1:20" ht="12.75">
      <c r="A38" s="565" t="s">
        <v>380</v>
      </c>
      <c r="B38" s="378"/>
      <c r="C38" s="378"/>
      <c r="D38" s="378"/>
      <c r="E38" s="869"/>
      <c r="F38" s="869"/>
      <c r="G38" s="881"/>
      <c r="H38" s="881"/>
      <c r="I38" s="869"/>
      <c r="J38" s="869"/>
      <c r="K38" s="881"/>
      <c r="L38" s="881"/>
      <c r="M38" s="869"/>
      <c r="N38" s="869"/>
      <c r="O38" s="881"/>
      <c r="P38" s="881"/>
      <c r="Q38" s="869"/>
      <c r="R38" s="869"/>
      <c r="S38" s="881"/>
      <c r="T38" s="885"/>
    </row>
    <row r="39" spans="1:20" ht="12.75" customHeight="1">
      <c r="A39" s="868" t="s">
        <v>1126</v>
      </c>
      <c r="B39" s="868"/>
      <c r="C39" s="868"/>
      <c r="D39" s="868"/>
      <c r="E39" s="864">
        <v>60</v>
      </c>
      <c r="F39" s="864"/>
      <c r="G39" s="864" t="s">
        <v>217</v>
      </c>
      <c r="H39" s="864"/>
      <c r="I39" s="864">
        <v>53</v>
      </c>
      <c r="J39" s="864"/>
      <c r="K39" s="864">
        <v>43</v>
      </c>
      <c r="L39" s="864"/>
      <c r="M39" s="864">
        <v>92</v>
      </c>
      <c r="N39" s="864"/>
      <c r="O39" s="864">
        <v>73</v>
      </c>
      <c r="P39" s="864"/>
      <c r="Q39" s="864">
        <v>30</v>
      </c>
      <c r="R39" s="864"/>
      <c r="S39" s="864">
        <v>53</v>
      </c>
      <c r="T39" s="864"/>
    </row>
    <row r="40" spans="1:20" ht="12.75" customHeight="1" thickBot="1">
      <c r="A40" s="893"/>
      <c r="B40" s="893"/>
      <c r="C40" s="893"/>
      <c r="D40" s="893"/>
      <c r="E40" s="892"/>
      <c r="F40" s="892"/>
      <c r="G40" s="892"/>
      <c r="H40" s="892"/>
      <c r="I40" s="892"/>
      <c r="J40" s="892"/>
      <c r="K40" s="892"/>
      <c r="L40" s="892"/>
      <c r="M40" s="892"/>
      <c r="N40" s="892"/>
      <c r="O40" s="892"/>
      <c r="P40" s="892"/>
      <c r="Q40" s="892"/>
      <c r="R40" s="892"/>
      <c r="S40" s="892"/>
      <c r="T40" s="892"/>
    </row>
    <row r="41" spans="1:20" ht="12.75" customHeight="1">
      <c r="A41" s="18"/>
      <c r="O41" s="33"/>
      <c r="P41" s="33"/>
      <c r="R41" s="32"/>
      <c r="S41" s="32"/>
      <c r="T41" s="32" t="s">
        <v>528</v>
      </c>
    </row>
    <row r="42" spans="1:13" ht="12.75" customHeight="1">
      <c r="A42" s="874" t="s">
        <v>560</v>
      </c>
      <c r="B42" s="874"/>
      <c r="C42" s="874"/>
      <c r="D42" s="874"/>
      <c r="E42" s="874"/>
      <c r="F42" s="874"/>
      <c r="G42" s="874"/>
      <c r="H42" s="874"/>
      <c r="I42" s="874"/>
      <c r="J42" s="874"/>
      <c r="K42" s="1"/>
      <c r="L42" s="1"/>
      <c r="M42" s="1"/>
    </row>
    <row r="43" spans="1:20" ht="12.75" customHeight="1" thickBot="1">
      <c r="A43" s="874"/>
      <c r="B43" s="874"/>
      <c r="C43" s="874"/>
      <c r="D43" s="874"/>
      <c r="E43" s="874"/>
      <c r="F43" s="874"/>
      <c r="G43" s="874"/>
      <c r="H43" s="874"/>
      <c r="I43" s="874"/>
      <c r="J43" s="874"/>
      <c r="K43" s="1"/>
      <c r="L43" s="1"/>
      <c r="M43" s="1"/>
      <c r="P43" s="168"/>
      <c r="Q43" s="168"/>
      <c r="R43" s="168"/>
      <c r="S43" s="168"/>
      <c r="T43" s="428" t="s">
        <v>978</v>
      </c>
    </row>
    <row r="44" spans="1:20" ht="12.75" customHeight="1" thickTop="1">
      <c r="A44" s="374"/>
      <c r="B44" s="374"/>
      <c r="C44" s="374"/>
      <c r="D44" s="375" t="s">
        <v>218</v>
      </c>
      <c r="E44" s="882" t="s">
        <v>561</v>
      </c>
      <c r="F44" s="883"/>
      <c r="G44" s="883"/>
      <c r="H44" s="884"/>
      <c r="I44" s="890" t="s">
        <v>562</v>
      </c>
      <c r="J44" s="891"/>
      <c r="K44" s="891"/>
      <c r="L44" s="891"/>
      <c r="M44" s="891"/>
      <c r="N44" s="891"/>
      <c r="O44" s="891"/>
      <c r="P44" s="891"/>
      <c r="Q44" s="891"/>
      <c r="R44" s="891"/>
      <c r="S44" s="891"/>
      <c r="T44" s="891"/>
    </row>
    <row r="45" spans="1:20" ht="12.75" customHeight="1">
      <c r="A45" s="376"/>
      <c r="B45" s="376"/>
      <c r="C45" s="376"/>
      <c r="D45" s="376"/>
      <c r="E45" s="894" t="s">
        <v>563</v>
      </c>
      <c r="F45" s="895"/>
      <c r="G45" s="877" t="s">
        <v>564</v>
      </c>
      <c r="H45" s="878"/>
      <c r="I45" s="881" t="s">
        <v>565</v>
      </c>
      <c r="J45" s="881"/>
      <c r="K45" s="881"/>
      <c r="L45" s="881"/>
      <c r="M45" s="881" t="s">
        <v>566</v>
      </c>
      <c r="N45" s="881"/>
      <c r="O45" s="881"/>
      <c r="P45" s="881"/>
      <c r="Q45" s="881" t="s">
        <v>567</v>
      </c>
      <c r="R45" s="881"/>
      <c r="S45" s="881"/>
      <c r="T45" s="885"/>
    </row>
    <row r="46" spans="1:44" ht="12.75" customHeight="1">
      <c r="A46" s="377" t="s">
        <v>380</v>
      </c>
      <c r="B46" s="378"/>
      <c r="C46" s="378"/>
      <c r="D46" s="378"/>
      <c r="E46" s="896"/>
      <c r="F46" s="897"/>
      <c r="G46" s="879"/>
      <c r="H46" s="880"/>
      <c r="I46" s="886" t="s">
        <v>563</v>
      </c>
      <c r="J46" s="887"/>
      <c r="K46" s="888" t="s">
        <v>564</v>
      </c>
      <c r="L46" s="889"/>
      <c r="M46" s="886" t="s">
        <v>563</v>
      </c>
      <c r="N46" s="887"/>
      <c r="O46" s="888" t="s">
        <v>564</v>
      </c>
      <c r="P46" s="889"/>
      <c r="Q46" s="886" t="s">
        <v>563</v>
      </c>
      <c r="R46" s="887"/>
      <c r="S46" s="888" t="s">
        <v>564</v>
      </c>
      <c r="T46" s="888"/>
      <c r="AR46" s="1"/>
    </row>
    <row r="47" spans="1:20" ht="12.75" customHeight="1">
      <c r="A47" s="868" t="s">
        <v>513</v>
      </c>
      <c r="B47" s="868"/>
      <c r="C47" s="868"/>
      <c r="D47" s="868"/>
      <c r="E47" s="864">
        <v>358</v>
      </c>
      <c r="F47" s="864"/>
      <c r="G47" s="864">
        <v>8189</v>
      </c>
      <c r="H47" s="864"/>
      <c r="I47" s="864">
        <v>186</v>
      </c>
      <c r="J47" s="864"/>
      <c r="K47" s="864">
        <v>5981</v>
      </c>
      <c r="L47" s="864"/>
      <c r="M47" s="864">
        <v>41</v>
      </c>
      <c r="N47" s="864"/>
      <c r="O47" s="864">
        <v>1033</v>
      </c>
      <c r="P47" s="864"/>
      <c r="Q47" s="864">
        <v>140</v>
      </c>
      <c r="R47" s="864"/>
      <c r="S47" s="864">
        <v>3871</v>
      </c>
      <c r="T47" s="864"/>
    </row>
    <row r="48" spans="1:20" ht="12.75" customHeight="1">
      <c r="A48" s="868" t="s">
        <v>490</v>
      </c>
      <c r="B48" s="868"/>
      <c r="C48" s="868"/>
      <c r="D48" s="868"/>
      <c r="E48" s="864">
        <v>350</v>
      </c>
      <c r="F48" s="864"/>
      <c r="G48" s="864">
        <v>9125</v>
      </c>
      <c r="H48" s="864"/>
      <c r="I48" s="864">
        <v>172</v>
      </c>
      <c r="J48" s="864"/>
      <c r="K48" s="864">
        <v>4738</v>
      </c>
      <c r="L48" s="864"/>
      <c r="M48" s="864">
        <v>59</v>
      </c>
      <c r="N48" s="864"/>
      <c r="O48" s="864">
        <v>1052</v>
      </c>
      <c r="P48" s="864"/>
      <c r="Q48" s="864">
        <v>132</v>
      </c>
      <c r="R48" s="864"/>
      <c r="S48" s="864">
        <v>4841</v>
      </c>
      <c r="T48" s="864"/>
    </row>
    <row r="49" spans="1:20" ht="12.75" customHeight="1">
      <c r="A49" s="868" t="s">
        <v>495</v>
      </c>
      <c r="B49" s="868"/>
      <c r="C49" s="868"/>
      <c r="D49" s="868"/>
      <c r="E49" s="864">
        <v>333</v>
      </c>
      <c r="F49" s="864"/>
      <c r="G49" s="864">
        <v>9630</v>
      </c>
      <c r="H49" s="864"/>
      <c r="I49" s="864">
        <v>137</v>
      </c>
      <c r="J49" s="864"/>
      <c r="K49" s="864">
        <v>4633</v>
      </c>
      <c r="L49" s="864"/>
      <c r="M49" s="864">
        <v>46</v>
      </c>
      <c r="N49" s="864"/>
      <c r="O49" s="864">
        <v>718</v>
      </c>
      <c r="P49" s="864"/>
      <c r="Q49" s="864">
        <v>135</v>
      </c>
      <c r="R49" s="864"/>
      <c r="S49" s="864" t="s">
        <v>491</v>
      </c>
      <c r="T49" s="864"/>
    </row>
    <row r="50" spans="1:20" ht="12.75" customHeight="1" hidden="1">
      <c r="A50" s="865" t="s">
        <v>216</v>
      </c>
      <c r="B50" s="866" t="s">
        <v>385</v>
      </c>
      <c r="C50" s="866"/>
      <c r="D50" s="866"/>
      <c r="E50" s="864">
        <v>104</v>
      </c>
      <c r="F50" s="864"/>
      <c r="G50" s="864">
        <v>3650</v>
      </c>
      <c r="H50" s="864"/>
      <c r="I50" s="864">
        <v>68</v>
      </c>
      <c r="J50" s="864"/>
      <c r="K50" s="864">
        <v>3753</v>
      </c>
      <c r="L50" s="864"/>
      <c r="M50" s="864">
        <v>16</v>
      </c>
      <c r="N50" s="864"/>
      <c r="O50" s="864">
        <v>211</v>
      </c>
      <c r="P50" s="864"/>
      <c r="Q50" s="864">
        <v>18</v>
      </c>
      <c r="R50" s="864"/>
      <c r="S50" s="864">
        <v>1082</v>
      </c>
      <c r="T50" s="864"/>
    </row>
    <row r="51" spans="1:20" ht="12.75" customHeight="1" hidden="1">
      <c r="A51" s="865"/>
      <c r="B51" s="867" t="s">
        <v>386</v>
      </c>
      <c r="C51" s="867"/>
      <c r="D51" s="867"/>
      <c r="E51" s="864">
        <v>187</v>
      </c>
      <c r="F51" s="864"/>
      <c r="G51" s="864">
        <v>5297</v>
      </c>
      <c r="H51" s="864"/>
      <c r="I51" s="864">
        <v>43</v>
      </c>
      <c r="J51" s="864"/>
      <c r="K51" s="864">
        <v>565</v>
      </c>
      <c r="L51" s="864"/>
      <c r="M51" s="864">
        <v>18</v>
      </c>
      <c r="N51" s="864"/>
      <c r="O51" s="864">
        <v>284</v>
      </c>
      <c r="P51" s="864"/>
      <c r="Q51" s="864">
        <v>116</v>
      </c>
      <c r="R51" s="864"/>
      <c r="S51" s="864">
        <v>4431</v>
      </c>
      <c r="T51" s="864"/>
    </row>
    <row r="52" spans="1:20" ht="12.75" customHeight="1" hidden="1">
      <c r="A52" s="865"/>
      <c r="B52" s="866" t="s">
        <v>387</v>
      </c>
      <c r="C52" s="866"/>
      <c r="D52" s="866"/>
      <c r="E52" s="864">
        <v>42</v>
      </c>
      <c r="F52" s="864"/>
      <c r="G52" s="864">
        <v>683</v>
      </c>
      <c r="H52" s="864"/>
      <c r="I52" s="864">
        <v>26</v>
      </c>
      <c r="J52" s="864"/>
      <c r="K52" s="864">
        <v>315</v>
      </c>
      <c r="L52" s="864"/>
      <c r="M52" s="864">
        <v>12</v>
      </c>
      <c r="N52" s="864"/>
      <c r="O52" s="864">
        <v>223</v>
      </c>
      <c r="P52" s="864"/>
      <c r="Q52" s="605">
        <v>1</v>
      </c>
      <c r="R52" s="605"/>
      <c r="S52" s="605" t="s">
        <v>491</v>
      </c>
      <c r="T52" s="605"/>
    </row>
    <row r="53" spans="1:20" ht="12.75" customHeight="1">
      <c r="A53" s="868" t="s">
        <v>115</v>
      </c>
      <c r="B53" s="868"/>
      <c r="C53" s="868"/>
      <c r="D53" s="868"/>
      <c r="E53" s="864">
        <v>263</v>
      </c>
      <c r="F53" s="864"/>
      <c r="G53" s="864">
        <v>7727</v>
      </c>
      <c r="H53" s="864"/>
      <c r="I53" s="864">
        <v>120</v>
      </c>
      <c r="J53" s="864"/>
      <c r="K53" s="864">
        <v>2912</v>
      </c>
      <c r="L53" s="864"/>
      <c r="M53" s="864">
        <v>38</v>
      </c>
      <c r="N53" s="864"/>
      <c r="O53" s="864">
        <v>617</v>
      </c>
      <c r="P53" s="864"/>
      <c r="Q53" s="864">
        <v>113</v>
      </c>
      <c r="R53" s="864"/>
      <c r="S53" s="864">
        <v>4583</v>
      </c>
      <c r="T53" s="864"/>
    </row>
    <row r="54" spans="1:20" ht="12.75" customHeight="1" thickBot="1">
      <c r="A54" s="893" t="s">
        <v>1023</v>
      </c>
      <c r="B54" s="893"/>
      <c r="C54" s="893"/>
      <c r="D54" s="893"/>
      <c r="E54" s="892">
        <v>194</v>
      </c>
      <c r="F54" s="892"/>
      <c r="G54" s="892">
        <v>6657</v>
      </c>
      <c r="H54" s="892"/>
      <c r="I54" s="892">
        <v>76</v>
      </c>
      <c r="J54" s="892"/>
      <c r="K54" s="892" t="s">
        <v>1031</v>
      </c>
      <c r="L54" s="892"/>
      <c r="M54" s="892">
        <v>20</v>
      </c>
      <c r="N54" s="892"/>
      <c r="O54" s="892">
        <v>344</v>
      </c>
      <c r="P54" s="892"/>
      <c r="Q54" s="892">
        <v>89</v>
      </c>
      <c r="R54" s="892"/>
      <c r="S54" s="892" t="s">
        <v>1032</v>
      </c>
      <c r="T54" s="892"/>
    </row>
    <row r="55" spans="1:20" ht="12.75" customHeight="1">
      <c r="A55" s="18"/>
      <c r="O55" s="33"/>
      <c r="P55" s="33"/>
      <c r="Q55" s="32"/>
      <c r="R55" s="32"/>
      <c r="S55" s="32"/>
      <c r="T55" s="32"/>
    </row>
    <row r="56" spans="1:14" ht="12.75" customHeight="1">
      <c r="A56" s="875" t="s">
        <v>1132</v>
      </c>
      <c r="B56" s="875"/>
      <c r="C56" s="875"/>
      <c r="D56" s="875"/>
      <c r="E56" s="875"/>
      <c r="F56" s="875"/>
      <c r="G56" s="875"/>
      <c r="H56" s="875"/>
      <c r="I56" s="875"/>
      <c r="J56" s="875"/>
      <c r="K56" s="875"/>
      <c r="L56" s="875"/>
      <c r="M56" s="875"/>
      <c r="N56" s="875"/>
    </row>
    <row r="57" spans="1:20" ht="12.75" customHeight="1" thickBot="1">
      <c r="A57" s="876"/>
      <c r="B57" s="876"/>
      <c r="C57" s="876"/>
      <c r="D57" s="876"/>
      <c r="E57" s="876"/>
      <c r="F57" s="876"/>
      <c r="G57" s="876"/>
      <c r="H57" s="876"/>
      <c r="I57" s="876"/>
      <c r="J57" s="876"/>
      <c r="K57" s="876"/>
      <c r="L57" s="876"/>
      <c r="M57" s="876"/>
      <c r="N57" s="876"/>
      <c r="P57" s="168"/>
      <c r="Q57" s="168"/>
      <c r="R57" s="168"/>
      <c r="S57" s="168"/>
      <c r="T57" s="428" t="s">
        <v>1135</v>
      </c>
    </row>
    <row r="58" spans="1:20" ht="12.75" customHeight="1" thickTop="1">
      <c r="A58" s="374"/>
      <c r="B58" s="374"/>
      <c r="C58" s="374"/>
      <c r="D58" s="566" t="s">
        <v>218</v>
      </c>
      <c r="E58" s="882" t="s">
        <v>1133</v>
      </c>
      <c r="F58" s="883"/>
      <c r="G58" s="883"/>
      <c r="H58" s="884"/>
      <c r="I58" s="881" t="s">
        <v>566</v>
      </c>
      <c r="J58" s="881"/>
      <c r="K58" s="881"/>
      <c r="L58" s="881"/>
      <c r="M58" s="881" t="s">
        <v>567</v>
      </c>
      <c r="N58" s="881"/>
      <c r="O58" s="881"/>
      <c r="P58" s="885"/>
      <c r="Q58" s="881" t="s">
        <v>545</v>
      </c>
      <c r="R58" s="881"/>
      <c r="S58" s="881"/>
      <c r="T58" s="885"/>
    </row>
    <row r="59" spans="1:20" ht="12.75" customHeight="1">
      <c r="A59" s="376"/>
      <c r="B59" s="376"/>
      <c r="C59" s="376"/>
      <c r="D59" s="376"/>
      <c r="E59" s="894" t="s">
        <v>296</v>
      </c>
      <c r="F59" s="895"/>
      <c r="G59" s="877" t="s">
        <v>564</v>
      </c>
      <c r="H59" s="878"/>
      <c r="I59" s="894" t="s">
        <v>296</v>
      </c>
      <c r="J59" s="895"/>
      <c r="K59" s="877" t="s">
        <v>564</v>
      </c>
      <c r="L59" s="878"/>
      <c r="M59" s="894" t="s">
        <v>296</v>
      </c>
      <c r="N59" s="895"/>
      <c r="O59" s="877" t="s">
        <v>564</v>
      </c>
      <c r="P59" s="878"/>
      <c r="Q59" s="894" t="s">
        <v>296</v>
      </c>
      <c r="R59" s="895"/>
      <c r="S59" s="877" t="s">
        <v>564</v>
      </c>
      <c r="T59" s="899"/>
    </row>
    <row r="60" spans="1:20" ht="12.75" customHeight="1">
      <c r="A60" s="565" t="s">
        <v>380</v>
      </c>
      <c r="B60" s="378"/>
      <c r="C60" s="378"/>
      <c r="D60" s="378"/>
      <c r="E60" s="896"/>
      <c r="F60" s="897"/>
      <c r="G60" s="879"/>
      <c r="H60" s="880"/>
      <c r="I60" s="896"/>
      <c r="J60" s="897"/>
      <c r="K60" s="879"/>
      <c r="L60" s="880"/>
      <c r="M60" s="896"/>
      <c r="N60" s="897"/>
      <c r="O60" s="879"/>
      <c r="P60" s="880"/>
      <c r="Q60" s="896"/>
      <c r="R60" s="897"/>
      <c r="S60" s="879"/>
      <c r="T60" s="900"/>
    </row>
    <row r="61" spans="1:20" ht="12.75" customHeight="1">
      <c r="A61" s="868" t="s">
        <v>1126</v>
      </c>
      <c r="B61" s="868"/>
      <c r="C61" s="868"/>
      <c r="D61" s="868"/>
      <c r="E61" s="864" t="s">
        <v>217</v>
      </c>
      <c r="F61" s="864"/>
      <c r="G61" s="864" t="s">
        <v>217</v>
      </c>
      <c r="H61" s="864"/>
      <c r="I61" s="864">
        <v>14</v>
      </c>
      <c r="J61" s="864"/>
      <c r="K61" s="864">
        <v>2</v>
      </c>
      <c r="L61" s="864"/>
      <c r="M61" s="864">
        <v>64</v>
      </c>
      <c r="N61" s="864"/>
      <c r="O61" s="864" t="s">
        <v>217</v>
      </c>
      <c r="P61" s="864"/>
      <c r="Q61" s="864">
        <v>2</v>
      </c>
      <c r="R61" s="864"/>
      <c r="S61" s="864" t="s">
        <v>217</v>
      </c>
      <c r="T61" s="864"/>
    </row>
    <row r="62" spans="1:20" ht="12.75" customHeight="1" thickBot="1">
      <c r="A62" s="567"/>
      <c r="B62" s="567"/>
      <c r="C62" s="567"/>
      <c r="D62" s="567"/>
      <c r="E62" s="564"/>
      <c r="F62" s="564"/>
      <c r="G62" s="564"/>
      <c r="H62" s="564"/>
      <c r="I62" s="564"/>
      <c r="J62" s="564"/>
      <c r="K62" s="564"/>
      <c r="L62" s="564"/>
      <c r="M62" s="564"/>
      <c r="N62" s="564"/>
      <c r="O62" s="564"/>
      <c r="P62" s="564"/>
      <c r="Q62" s="564"/>
      <c r="R62" s="564"/>
      <c r="S62" s="564"/>
      <c r="T62" s="564"/>
    </row>
    <row r="63" spans="1:20" ht="12.75" customHeight="1">
      <c r="A63" s="1"/>
      <c r="B63" s="1"/>
      <c r="C63" s="1"/>
      <c r="D63" s="1"/>
      <c r="O63" s="873" t="s">
        <v>528</v>
      </c>
      <c r="P63" s="873"/>
      <c r="Q63" s="873"/>
      <c r="R63" s="873"/>
      <c r="S63" s="873"/>
      <c r="T63" s="873"/>
    </row>
    <row r="65" spans="1:20" ht="12.75" customHeight="1">
      <c r="A65" s="874" t="s">
        <v>568</v>
      </c>
      <c r="B65" s="874"/>
      <c r="C65" s="874"/>
      <c r="D65" s="874"/>
      <c r="E65" s="874"/>
      <c r="F65" s="874"/>
      <c r="G65" s="874"/>
      <c r="H65" s="874"/>
      <c r="I65" s="874"/>
      <c r="J65" s="874"/>
      <c r="K65" s="1"/>
      <c r="L65" s="1"/>
      <c r="M65" s="1"/>
      <c r="O65" s="36"/>
      <c r="P65" s="36"/>
      <c r="Q65" s="36"/>
      <c r="R65" s="36"/>
      <c r="S65" s="36"/>
      <c r="T65" s="36"/>
    </row>
    <row r="66" spans="1:20" ht="12.75" customHeight="1" thickBot="1">
      <c r="A66" s="874"/>
      <c r="B66" s="874"/>
      <c r="C66" s="874"/>
      <c r="D66" s="874"/>
      <c r="E66" s="874"/>
      <c r="F66" s="874"/>
      <c r="G66" s="874"/>
      <c r="H66" s="874"/>
      <c r="I66" s="874"/>
      <c r="J66" s="874"/>
      <c r="L66" s="235"/>
      <c r="M66" s="235"/>
      <c r="N66" s="235"/>
      <c r="O66" s="235"/>
      <c r="P66" s="235"/>
      <c r="Q66" s="235"/>
      <c r="R66" s="235"/>
      <c r="S66" s="235"/>
      <c r="T66" s="428" t="s">
        <v>1030</v>
      </c>
    </row>
    <row r="67" spans="1:20" ht="12.75" customHeight="1" thickTop="1">
      <c r="A67" s="374"/>
      <c r="B67" s="374"/>
      <c r="C67" s="374"/>
      <c r="D67" s="375" t="s">
        <v>218</v>
      </c>
      <c r="E67" s="872" t="s">
        <v>542</v>
      </c>
      <c r="F67" s="872"/>
      <c r="G67" s="872"/>
      <c r="H67" s="872"/>
      <c r="I67" s="872" t="s">
        <v>541</v>
      </c>
      <c r="J67" s="872"/>
      <c r="K67" s="872"/>
      <c r="L67" s="872"/>
      <c r="M67" s="872" t="s">
        <v>543</v>
      </c>
      <c r="N67" s="872"/>
      <c r="O67" s="872"/>
      <c r="P67" s="872"/>
      <c r="Q67" s="872" t="s">
        <v>569</v>
      </c>
      <c r="R67" s="872"/>
      <c r="S67" s="872"/>
      <c r="T67" s="890"/>
    </row>
    <row r="68" spans="1:20" ht="12.75" customHeight="1">
      <c r="A68" s="376"/>
      <c r="B68" s="376"/>
      <c r="C68" s="376"/>
      <c r="D68" s="376"/>
      <c r="E68" s="869" t="s">
        <v>570</v>
      </c>
      <c r="F68" s="869"/>
      <c r="G68" s="871" t="s">
        <v>571</v>
      </c>
      <c r="H68" s="871"/>
      <c r="I68" s="869" t="s">
        <v>570</v>
      </c>
      <c r="J68" s="869"/>
      <c r="K68" s="871" t="s">
        <v>571</v>
      </c>
      <c r="L68" s="871"/>
      <c r="M68" s="869" t="s">
        <v>570</v>
      </c>
      <c r="N68" s="869"/>
      <c r="O68" s="871" t="s">
        <v>571</v>
      </c>
      <c r="P68" s="871"/>
      <c r="Q68" s="869" t="s">
        <v>570</v>
      </c>
      <c r="R68" s="869"/>
      <c r="S68" s="869" t="s">
        <v>111</v>
      </c>
      <c r="T68" s="870"/>
    </row>
    <row r="69" spans="1:20" ht="12.75" customHeight="1">
      <c r="A69" s="377" t="s">
        <v>380</v>
      </c>
      <c r="B69" s="378"/>
      <c r="C69" s="378"/>
      <c r="D69" s="378"/>
      <c r="E69" s="869"/>
      <c r="F69" s="869"/>
      <c r="G69" s="871"/>
      <c r="H69" s="871"/>
      <c r="I69" s="869"/>
      <c r="J69" s="869"/>
      <c r="K69" s="871"/>
      <c r="L69" s="871"/>
      <c r="M69" s="869"/>
      <c r="N69" s="869"/>
      <c r="O69" s="871"/>
      <c r="P69" s="871"/>
      <c r="Q69" s="869"/>
      <c r="R69" s="869"/>
      <c r="S69" s="871"/>
      <c r="T69" s="870"/>
    </row>
    <row r="70" spans="1:20" ht="12.75" customHeight="1">
      <c r="A70" s="868" t="s">
        <v>513</v>
      </c>
      <c r="B70" s="868"/>
      <c r="C70" s="868"/>
      <c r="D70" s="868"/>
      <c r="E70" s="864">
        <v>28</v>
      </c>
      <c r="F70" s="864"/>
      <c r="G70" s="864">
        <v>1107</v>
      </c>
      <c r="H70" s="864"/>
      <c r="I70" s="864">
        <v>271</v>
      </c>
      <c r="J70" s="864"/>
      <c r="K70" s="864">
        <v>5176</v>
      </c>
      <c r="L70" s="864"/>
      <c r="M70" s="864">
        <v>21</v>
      </c>
      <c r="N70" s="864"/>
      <c r="O70" s="864">
        <v>2314</v>
      </c>
      <c r="P70" s="864"/>
      <c r="Q70" s="841">
        <v>127</v>
      </c>
      <c r="R70" s="841"/>
      <c r="S70" s="841" t="s">
        <v>1136</v>
      </c>
      <c r="T70" s="841"/>
    </row>
    <row r="71" spans="1:20" ht="12.75" customHeight="1">
      <c r="A71" s="868" t="s">
        <v>490</v>
      </c>
      <c r="B71" s="868"/>
      <c r="C71" s="868"/>
      <c r="D71" s="868"/>
      <c r="E71" s="864">
        <v>19</v>
      </c>
      <c r="F71" s="864"/>
      <c r="G71" s="864" t="s">
        <v>491</v>
      </c>
      <c r="H71" s="864"/>
      <c r="I71" s="864">
        <v>143</v>
      </c>
      <c r="J71" s="864"/>
      <c r="K71" s="864">
        <v>4898</v>
      </c>
      <c r="L71" s="864"/>
      <c r="M71" s="864">
        <v>10</v>
      </c>
      <c r="N71" s="864"/>
      <c r="O71" s="864">
        <v>1419</v>
      </c>
      <c r="P71" s="864"/>
      <c r="Q71" s="841">
        <v>9</v>
      </c>
      <c r="R71" s="841"/>
      <c r="S71" s="841" t="s">
        <v>491</v>
      </c>
      <c r="T71" s="841"/>
    </row>
    <row r="72" spans="1:20" ht="12.75" customHeight="1">
      <c r="A72" s="868" t="s">
        <v>495</v>
      </c>
      <c r="B72" s="868"/>
      <c r="C72" s="868"/>
      <c r="D72" s="868"/>
      <c r="E72" s="864">
        <v>13</v>
      </c>
      <c r="F72" s="864"/>
      <c r="G72" s="864">
        <v>667</v>
      </c>
      <c r="H72" s="864"/>
      <c r="I72" s="864">
        <v>82</v>
      </c>
      <c r="J72" s="864"/>
      <c r="K72" s="864">
        <v>3739</v>
      </c>
      <c r="L72" s="864"/>
      <c r="M72" s="864">
        <v>5</v>
      </c>
      <c r="N72" s="864"/>
      <c r="O72" s="864" t="s">
        <v>491</v>
      </c>
      <c r="P72" s="864"/>
      <c r="Q72" s="841">
        <v>9</v>
      </c>
      <c r="R72" s="841"/>
      <c r="S72" s="841">
        <v>8625</v>
      </c>
      <c r="T72" s="841"/>
    </row>
    <row r="73" spans="1:20" ht="12.75" customHeight="1" hidden="1">
      <c r="A73" s="865" t="s">
        <v>216</v>
      </c>
      <c r="B73" s="866" t="s">
        <v>385</v>
      </c>
      <c r="C73" s="866"/>
      <c r="D73" s="866"/>
      <c r="E73" s="864">
        <v>7</v>
      </c>
      <c r="F73" s="864"/>
      <c r="G73" s="864">
        <v>293</v>
      </c>
      <c r="H73" s="864"/>
      <c r="I73" s="864">
        <v>18</v>
      </c>
      <c r="J73" s="864"/>
      <c r="K73" s="864">
        <v>2257</v>
      </c>
      <c r="L73" s="864"/>
      <c r="M73" s="864">
        <v>4</v>
      </c>
      <c r="N73" s="864"/>
      <c r="O73" s="864">
        <v>470</v>
      </c>
      <c r="P73" s="864"/>
      <c r="Q73" s="864">
        <v>4</v>
      </c>
      <c r="R73" s="864"/>
      <c r="S73" s="864">
        <v>8180</v>
      </c>
      <c r="T73" s="864"/>
    </row>
    <row r="74" spans="1:20" ht="12.75" customHeight="1" hidden="1">
      <c r="A74" s="865"/>
      <c r="B74" s="867" t="s">
        <v>386</v>
      </c>
      <c r="C74" s="867"/>
      <c r="D74" s="867"/>
      <c r="E74" s="864">
        <v>6</v>
      </c>
      <c r="F74" s="864"/>
      <c r="G74" s="864">
        <v>374</v>
      </c>
      <c r="H74" s="864"/>
      <c r="I74" s="864">
        <v>50</v>
      </c>
      <c r="J74" s="864"/>
      <c r="K74" s="864">
        <v>1334</v>
      </c>
      <c r="L74" s="864"/>
      <c r="M74" s="864">
        <v>1</v>
      </c>
      <c r="N74" s="864"/>
      <c r="O74" s="864" t="s">
        <v>491</v>
      </c>
      <c r="P74" s="864"/>
      <c r="Q74" s="864">
        <v>4</v>
      </c>
      <c r="R74" s="864"/>
      <c r="S74" s="864">
        <v>435</v>
      </c>
      <c r="T74" s="864"/>
    </row>
    <row r="75" spans="1:20" ht="12.75" customHeight="1" hidden="1">
      <c r="A75" s="865"/>
      <c r="B75" s="866" t="s">
        <v>387</v>
      </c>
      <c r="C75" s="866"/>
      <c r="D75" s="866"/>
      <c r="E75" s="864" t="s">
        <v>487</v>
      </c>
      <c r="F75" s="864"/>
      <c r="G75" s="864" t="s">
        <v>487</v>
      </c>
      <c r="H75" s="864"/>
      <c r="I75" s="864">
        <v>14</v>
      </c>
      <c r="J75" s="864"/>
      <c r="K75" s="864">
        <v>148</v>
      </c>
      <c r="L75" s="864"/>
      <c r="M75" s="864" t="s">
        <v>515</v>
      </c>
      <c r="N75" s="864"/>
      <c r="O75" s="864" t="s">
        <v>515</v>
      </c>
      <c r="P75" s="864"/>
      <c r="Q75" s="864">
        <v>1</v>
      </c>
      <c r="R75" s="864"/>
      <c r="S75" s="864" t="s">
        <v>491</v>
      </c>
      <c r="T75" s="864"/>
    </row>
    <row r="76" spans="1:20" ht="12.75" customHeight="1">
      <c r="A76" s="868" t="s">
        <v>115</v>
      </c>
      <c r="B76" s="868"/>
      <c r="C76" s="868"/>
      <c r="D76" s="868"/>
      <c r="E76" s="864">
        <v>5</v>
      </c>
      <c r="F76" s="864"/>
      <c r="G76" s="864">
        <v>406</v>
      </c>
      <c r="H76" s="864"/>
      <c r="I76" s="864">
        <v>57</v>
      </c>
      <c r="J76" s="864"/>
      <c r="K76" s="864">
        <v>2312</v>
      </c>
      <c r="L76" s="864"/>
      <c r="M76" s="864">
        <v>2</v>
      </c>
      <c r="N76" s="864"/>
      <c r="O76" s="864" t="s">
        <v>217</v>
      </c>
      <c r="P76" s="864"/>
      <c r="Q76" s="841">
        <v>7</v>
      </c>
      <c r="R76" s="841"/>
      <c r="S76" s="841">
        <v>7655</v>
      </c>
      <c r="T76" s="841"/>
    </row>
    <row r="77" spans="1:20" ht="12.75" customHeight="1" thickBot="1">
      <c r="A77" s="868" t="s">
        <v>1023</v>
      </c>
      <c r="B77" s="868"/>
      <c r="C77" s="868"/>
      <c r="D77" s="868"/>
      <c r="E77" s="892">
        <v>5</v>
      </c>
      <c r="F77" s="892"/>
      <c r="G77" s="892">
        <v>346</v>
      </c>
      <c r="H77" s="892"/>
      <c r="I77" s="892">
        <v>42</v>
      </c>
      <c r="J77" s="892"/>
      <c r="K77" s="892" t="s">
        <v>1033</v>
      </c>
      <c r="L77" s="892"/>
      <c r="M77" s="892">
        <v>1</v>
      </c>
      <c r="N77" s="892"/>
      <c r="O77" s="892" t="s">
        <v>217</v>
      </c>
      <c r="P77" s="892"/>
      <c r="Q77" s="892">
        <v>1</v>
      </c>
      <c r="R77" s="892"/>
      <c r="S77" s="892" t="s">
        <v>217</v>
      </c>
      <c r="T77" s="892"/>
    </row>
    <row r="78" spans="1:20" ht="12.75" customHeight="1">
      <c r="A78" s="472"/>
      <c r="B78" s="472"/>
      <c r="C78" s="472"/>
      <c r="D78" s="472"/>
      <c r="O78" s="33"/>
      <c r="P78" s="33"/>
      <c r="Q78" s="33"/>
      <c r="R78" s="33"/>
      <c r="S78" s="33"/>
      <c r="T78" s="509" t="s">
        <v>1029</v>
      </c>
    </row>
    <row r="79" spans="1:20" ht="12.75" customHeight="1">
      <c r="A79" s="874" t="s">
        <v>1134</v>
      </c>
      <c r="B79" s="874"/>
      <c r="C79" s="874"/>
      <c r="D79" s="874"/>
      <c r="E79" s="874"/>
      <c r="F79" s="874"/>
      <c r="G79" s="874"/>
      <c r="H79" s="874"/>
      <c r="I79" s="874"/>
      <c r="J79" s="874"/>
      <c r="K79" s="1"/>
      <c r="L79" s="1"/>
      <c r="M79" s="1"/>
      <c r="O79" s="36"/>
      <c r="P79" s="36"/>
      <c r="Q79" s="36"/>
      <c r="R79" s="36"/>
      <c r="S79" s="36"/>
      <c r="T79" s="36"/>
    </row>
    <row r="80" spans="1:20" ht="12.75" customHeight="1" thickBot="1">
      <c r="A80" s="874"/>
      <c r="B80" s="874"/>
      <c r="C80" s="874"/>
      <c r="D80" s="874"/>
      <c r="E80" s="874"/>
      <c r="F80" s="874"/>
      <c r="G80" s="874"/>
      <c r="H80" s="874"/>
      <c r="I80" s="874"/>
      <c r="J80" s="874"/>
      <c r="L80" s="235"/>
      <c r="M80" s="235"/>
      <c r="N80" s="235"/>
      <c r="O80" s="235"/>
      <c r="P80" s="235"/>
      <c r="Q80" s="235"/>
      <c r="R80" s="235"/>
      <c r="S80" s="235"/>
      <c r="T80" s="428" t="s">
        <v>1137</v>
      </c>
    </row>
    <row r="81" spans="1:20" ht="12.75" customHeight="1" thickTop="1">
      <c r="A81" s="374"/>
      <c r="B81" s="374"/>
      <c r="C81" s="374"/>
      <c r="D81" s="566" t="s">
        <v>218</v>
      </c>
      <c r="E81" s="872" t="s">
        <v>542</v>
      </c>
      <c r="F81" s="872"/>
      <c r="G81" s="872"/>
      <c r="H81" s="872"/>
      <c r="I81" s="872" t="s">
        <v>541</v>
      </c>
      <c r="J81" s="872"/>
      <c r="K81" s="872"/>
      <c r="L81" s="872"/>
      <c r="M81" s="872" t="s">
        <v>543</v>
      </c>
      <c r="N81" s="872"/>
      <c r="O81" s="872"/>
      <c r="P81" s="872"/>
      <c r="Q81" s="872" t="s">
        <v>569</v>
      </c>
      <c r="R81" s="872"/>
      <c r="S81" s="872"/>
      <c r="T81" s="890"/>
    </row>
    <row r="82" spans="1:20" ht="12.75" customHeight="1">
      <c r="A82" s="376"/>
      <c r="B82" s="376"/>
      <c r="C82" s="376"/>
      <c r="D82" s="376"/>
      <c r="E82" s="869" t="s">
        <v>1138</v>
      </c>
      <c r="F82" s="869"/>
      <c r="G82" s="869" t="s">
        <v>1139</v>
      </c>
      <c r="H82" s="869"/>
      <c r="I82" s="869" t="s">
        <v>1138</v>
      </c>
      <c r="J82" s="869"/>
      <c r="K82" s="869" t="s">
        <v>1139</v>
      </c>
      <c r="L82" s="869"/>
      <c r="M82" s="869" t="s">
        <v>1138</v>
      </c>
      <c r="N82" s="869"/>
      <c r="O82" s="869" t="s">
        <v>1139</v>
      </c>
      <c r="P82" s="869"/>
      <c r="Q82" s="869" t="s">
        <v>1138</v>
      </c>
      <c r="R82" s="869"/>
      <c r="S82" s="869" t="s">
        <v>1140</v>
      </c>
      <c r="T82" s="869"/>
    </row>
    <row r="83" spans="1:20" ht="12.75" customHeight="1">
      <c r="A83" s="565" t="s">
        <v>380</v>
      </c>
      <c r="B83" s="378"/>
      <c r="C83" s="378"/>
      <c r="D83" s="378"/>
      <c r="E83" s="869"/>
      <c r="F83" s="869"/>
      <c r="G83" s="869"/>
      <c r="H83" s="869"/>
      <c r="I83" s="869"/>
      <c r="J83" s="869"/>
      <c r="K83" s="869"/>
      <c r="L83" s="869"/>
      <c r="M83" s="869"/>
      <c r="N83" s="869"/>
      <c r="O83" s="869"/>
      <c r="P83" s="869"/>
      <c r="Q83" s="869"/>
      <c r="R83" s="869"/>
      <c r="S83" s="869"/>
      <c r="T83" s="869"/>
    </row>
    <row r="84" spans="1:20" ht="12.75" customHeight="1">
      <c r="A84" s="868" t="s">
        <v>1126</v>
      </c>
      <c r="B84" s="868"/>
      <c r="C84" s="868"/>
      <c r="D84" s="868"/>
      <c r="E84" s="864">
        <v>3</v>
      </c>
      <c r="F84" s="864"/>
      <c r="G84" s="864">
        <v>154</v>
      </c>
      <c r="H84" s="864"/>
      <c r="I84" s="864">
        <v>33</v>
      </c>
      <c r="J84" s="864"/>
      <c r="K84" s="864" t="s">
        <v>217</v>
      </c>
      <c r="L84" s="864"/>
      <c r="M84" s="864">
        <v>1</v>
      </c>
      <c r="N84" s="864"/>
      <c r="O84" s="864" t="s">
        <v>217</v>
      </c>
      <c r="P84" s="864"/>
      <c r="Q84" s="841">
        <v>3</v>
      </c>
      <c r="R84" s="841"/>
      <c r="S84" s="841">
        <v>351</v>
      </c>
      <c r="T84" s="841"/>
    </row>
    <row r="85" spans="1:20" ht="12.75" customHeight="1" thickBot="1">
      <c r="A85" s="893"/>
      <c r="B85" s="893"/>
      <c r="C85" s="893"/>
      <c r="D85" s="893"/>
      <c r="E85" s="892"/>
      <c r="F85" s="892"/>
      <c r="G85" s="892"/>
      <c r="H85" s="892"/>
      <c r="I85" s="892"/>
      <c r="J85" s="892"/>
      <c r="K85" s="892"/>
      <c r="L85" s="892"/>
      <c r="M85" s="892"/>
      <c r="N85" s="892"/>
      <c r="O85" s="892"/>
      <c r="P85" s="892"/>
      <c r="Q85" s="898"/>
      <c r="R85" s="898"/>
      <c r="S85" s="898"/>
      <c r="T85" s="898"/>
    </row>
    <row r="86" ht="12.75" customHeight="1">
      <c r="T86" s="509" t="s">
        <v>517</v>
      </c>
    </row>
    <row r="87" ht="12.75" customHeight="1">
      <c r="A87" s="4" t="s">
        <v>1141</v>
      </c>
    </row>
    <row r="88" spans="1:20" ht="12.75" customHeight="1">
      <c r="A88" s="508" t="s">
        <v>1142</v>
      </c>
      <c r="O88" s="33"/>
      <c r="P88" s="33"/>
      <c r="Q88" s="33"/>
      <c r="R88" s="33"/>
      <c r="S88" s="33"/>
      <c r="T88" s="33"/>
    </row>
    <row r="89" spans="1:20" ht="12.75" customHeight="1">
      <c r="A89" s="18" t="s">
        <v>1112</v>
      </c>
      <c r="O89" s="33"/>
      <c r="P89" s="33"/>
      <c r="Q89" s="33"/>
      <c r="R89" s="33"/>
      <c r="S89" s="33"/>
      <c r="T89" s="33"/>
    </row>
    <row r="90" spans="1:20" ht="12.75" customHeight="1">
      <c r="A90" s="797" t="s">
        <v>136</v>
      </c>
      <c r="B90" s="797"/>
      <c r="C90" s="797"/>
      <c r="D90" s="797"/>
      <c r="E90" s="797"/>
      <c r="F90" s="797"/>
      <c r="G90" s="797"/>
      <c r="H90" s="797"/>
      <c r="I90" s="797"/>
      <c r="J90" s="797"/>
      <c r="K90" s="797"/>
      <c r="L90" s="797"/>
      <c r="M90" s="797"/>
      <c r="N90" s="797"/>
      <c r="O90" s="797"/>
      <c r="P90" s="797"/>
      <c r="Q90" s="797"/>
      <c r="R90" s="797"/>
      <c r="S90" s="797"/>
      <c r="T90" s="797"/>
    </row>
  </sheetData>
  <sheetProtection/>
  <mergeCells count="461">
    <mergeCell ref="O85:P85"/>
    <mergeCell ref="A85:D85"/>
    <mergeCell ref="E85:F85"/>
    <mergeCell ref="G85:H85"/>
    <mergeCell ref="I85:J85"/>
    <mergeCell ref="K85:L85"/>
    <mergeCell ref="M85:N85"/>
    <mergeCell ref="A84:D84"/>
    <mergeCell ref="E84:F84"/>
    <mergeCell ref="G84:H84"/>
    <mergeCell ref="I84:J84"/>
    <mergeCell ref="K84:L84"/>
    <mergeCell ref="M84:N84"/>
    <mergeCell ref="O59:P60"/>
    <mergeCell ref="Q59:R60"/>
    <mergeCell ref="S59:T60"/>
    <mergeCell ref="O84:P84"/>
    <mergeCell ref="S61:T61"/>
    <mergeCell ref="Q61:R61"/>
    <mergeCell ref="S77:T77"/>
    <mergeCell ref="S82:T83"/>
    <mergeCell ref="Q84:R84"/>
    <mergeCell ref="S84:T84"/>
    <mergeCell ref="M81:P81"/>
    <mergeCell ref="Q81:T81"/>
    <mergeCell ref="E82:F83"/>
    <mergeCell ref="Q85:R85"/>
    <mergeCell ref="O82:P83"/>
    <mergeCell ref="Q82:R83"/>
    <mergeCell ref="G82:H83"/>
    <mergeCell ref="I82:J83"/>
    <mergeCell ref="K82:L83"/>
    <mergeCell ref="S85:T85"/>
    <mergeCell ref="M82:N83"/>
    <mergeCell ref="I58:L58"/>
    <mergeCell ref="Q58:T58"/>
    <mergeCell ref="M58:P58"/>
    <mergeCell ref="I59:J60"/>
    <mergeCell ref="K59:L60"/>
    <mergeCell ref="M59:N60"/>
    <mergeCell ref="A79:J80"/>
    <mergeCell ref="E81:H81"/>
    <mergeCell ref="I81:L81"/>
    <mergeCell ref="S39:T39"/>
    <mergeCell ref="A40:D40"/>
    <mergeCell ref="E40:F40"/>
    <mergeCell ref="G40:H40"/>
    <mergeCell ref="I40:J40"/>
    <mergeCell ref="K40:L40"/>
    <mergeCell ref="M40:N40"/>
    <mergeCell ref="O40:P40"/>
    <mergeCell ref="Q40:R40"/>
    <mergeCell ref="S40:T40"/>
    <mergeCell ref="Q37:R38"/>
    <mergeCell ref="S37:T38"/>
    <mergeCell ref="A39:D39"/>
    <mergeCell ref="E39:F39"/>
    <mergeCell ref="G39:H39"/>
    <mergeCell ref="I39:J39"/>
    <mergeCell ref="K39:L39"/>
    <mergeCell ref="M39:N39"/>
    <mergeCell ref="O39:P39"/>
    <mergeCell ref="Q39:R39"/>
    <mergeCell ref="S20:T20"/>
    <mergeCell ref="O21:T21"/>
    <mergeCell ref="E58:H58"/>
    <mergeCell ref="E36:H36"/>
    <mergeCell ref="I36:L36"/>
    <mergeCell ref="K33:L33"/>
    <mergeCell ref="I33:J33"/>
    <mergeCell ref="Q24:R25"/>
    <mergeCell ref="G37:H38"/>
    <mergeCell ref="I37:J38"/>
    <mergeCell ref="E37:F38"/>
    <mergeCell ref="O61:P61"/>
    <mergeCell ref="A61:D61"/>
    <mergeCell ref="G61:H61"/>
    <mergeCell ref="I61:J61"/>
    <mergeCell ref="K61:L61"/>
    <mergeCell ref="E45:F46"/>
    <mergeCell ref="A42:J43"/>
    <mergeCell ref="I46:J46"/>
    <mergeCell ref="E59:F60"/>
    <mergeCell ref="Q17:R18"/>
    <mergeCell ref="S17:T18"/>
    <mergeCell ref="O19:P19"/>
    <mergeCell ref="M36:P36"/>
    <mergeCell ref="Q36:T36"/>
    <mergeCell ref="Q19:R19"/>
    <mergeCell ref="S19:T19"/>
    <mergeCell ref="O28:P28"/>
    <mergeCell ref="Q27:R27"/>
    <mergeCell ref="S27:T27"/>
    <mergeCell ref="A19:D19"/>
    <mergeCell ref="E19:F19"/>
    <mergeCell ref="G19:H19"/>
    <mergeCell ref="I19:J19"/>
    <mergeCell ref="K19:L19"/>
    <mergeCell ref="Q20:R20"/>
    <mergeCell ref="A20:D20"/>
    <mergeCell ref="E20:F20"/>
    <mergeCell ref="G20:H20"/>
    <mergeCell ref="I20:J20"/>
    <mergeCell ref="A13:D13"/>
    <mergeCell ref="A14:L15"/>
    <mergeCell ref="E16:H16"/>
    <mergeCell ref="I16:L16"/>
    <mergeCell ref="M16:P16"/>
    <mergeCell ref="E17:F18"/>
    <mergeCell ref="G17:H18"/>
    <mergeCell ref="I17:J18"/>
    <mergeCell ref="K17:L18"/>
    <mergeCell ref="M17:N18"/>
    <mergeCell ref="A33:D33"/>
    <mergeCell ref="S13:T13"/>
    <mergeCell ref="Q13:R13"/>
    <mergeCell ref="O13:P13"/>
    <mergeCell ref="M13:N13"/>
    <mergeCell ref="K13:L13"/>
    <mergeCell ref="I13:J13"/>
    <mergeCell ref="G13:H13"/>
    <mergeCell ref="M32:N32"/>
    <mergeCell ref="I26:J26"/>
    <mergeCell ref="G77:H77"/>
    <mergeCell ref="E77:F77"/>
    <mergeCell ref="A77:D77"/>
    <mergeCell ref="S54:T54"/>
    <mergeCell ref="Q54:R54"/>
    <mergeCell ref="O54:P54"/>
    <mergeCell ref="M54:N54"/>
    <mergeCell ref="K54:L54"/>
    <mergeCell ref="I54:J54"/>
    <mergeCell ref="G54:H54"/>
    <mergeCell ref="Q77:R77"/>
    <mergeCell ref="O77:P77"/>
    <mergeCell ref="M77:N77"/>
    <mergeCell ref="K77:L77"/>
    <mergeCell ref="I77:J77"/>
    <mergeCell ref="A32:D32"/>
    <mergeCell ref="E32:F32"/>
    <mergeCell ref="G32:H32"/>
    <mergeCell ref="I32:J32"/>
    <mergeCell ref="K32:L32"/>
    <mergeCell ref="Q12:R12"/>
    <mergeCell ref="M24:N25"/>
    <mergeCell ref="O24:P25"/>
    <mergeCell ref="K26:L26"/>
    <mergeCell ref="M26:N26"/>
    <mergeCell ref="Q16:T16"/>
    <mergeCell ref="M19:N19"/>
    <mergeCell ref="M20:N20"/>
    <mergeCell ref="O20:P20"/>
    <mergeCell ref="O17:P18"/>
    <mergeCell ref="S12:T12"/>
    <mergeCell ref="K12:L12"/>
    <mergeCell ref="Q26:R26"/>
    <mergeCell ref="A12:D12"/>
    <mergeCell ref="E12:F12"/>
    <mergeCell ref="G12:H12"/>
    <mergeCell ref="I12:J12"/>
    <mergeCell ref="I23:L23"/>
    <mergeCell ref="M23:P23"/>
    <mergeCell ref="Q23:T23"/>
    <mergeCell ref="Q3:T3"/>
    <mergeCell ref="E4:F5"/>
    <mergeCell ref="G4:H5"/>
    <mergeCell ref="I4:J5"/>
    <mergeCell ref="K4:L5"/>
    <mergeCell ref="M12:N12"/>
    <mergeCell ref="O4:P5"/>
    <mergeCell ref="E3:H3"/>
    <mergeCell ref="I3:L3"/>
    <mergeCell ref="M3:P3"/>
    <mergeCell ref="K6:L6"/>
    <mergeCell ref="M6:N6"/>
    <mergeCell ref="M4:N5"/>
    <mergeCell ref="O6:P6"/>
    <mergeCell ref="A6:D6"/>
    <mergeCell ref="E6:F6"/>
    <mergeCell ref="G6:H6"/>
    <mergeCell ref="I6:J6"/>
    <mergeCell ref="Q7:R7"/>
    <mergeCell ref="S7:T7"/>
    <mergeCell ref="A7:D7"/>
    <mergeCell ref="E7:F7"/>
    <mergeCell ref="G7:H7"/>
    <mergeCell ref="I7:J7"/>
    <mergeCell ref="Q4:R5"/>
    <mergeCell ref="S4:T5"/>
    <mergeCell ref="Q6:R6"/>
    <mergeCell ref="K8:L8"/>
    <mergeCell ref="M8:N8"/>
    <mergeCell ref="S6:T6"/>
    <mergeCell ref="K7:L7"/>
    <mergeCell ref="M7:N7"/>
    <mergeCell ref="O7:P7"/>
    <mergeCell ref="S8:T8"/>
    <mergeCell ref="A8:D8"/>
    <mergeCell ref="E8:F8"/>
    <mergeCell ref="G8:H8"/>
    <mergeCell ref="I8:J8"/>
    <mergeCell ref="O8:P8"/>
    <mergeCell ref="Q8:R8"/>
    <mergeCell ref="A9:A11"/>
    <mergeCell ref="B9:D9"/>
    <mergeCell ref="E9:F9"/>
    <mergeCell ref="G9:H9"/>
    <mergeCell ref="I9:J9"/>
    <mergeCell ref="K9:L9"/>
    <mergeCell ref="Q11:R11"/>
    <mergeCell ref="M9:N9"/>
    <mergeCell ref="O9:P9"/>
    <mergeCell ref="Q9:R9"/>
    <mergeCell ref="S9:T9"/>
    <mergeCell ref="B10:D10"/>
    <mergeCell ref="E10:F10"/>
    <mergeCell ref="G10:H10"/>
    <mergeCell ref="I10:J10"/>
    <mergeCell ref="K10:L10"/>
    <mergeCell ref="Q10:R10"/>
    <mergeCell ref="S10:T10"/>
    <mergeCell ref="B11:D11"/>
    <mergeCell ref="E11:F11"/>
    <mergeCell ref="G11:H11"/>
    <mergeCell ref="I11:J11"/>
    <mergeCell ref="K11:L11"/>
    <mergeCell ref="M11:N11"/>
    <mergeCell ref="O11:P11"/>
    <mergeCell ref="S11:T11"/>
    <mergeCell ref="A1:L2"/>
    <mergeCell ref="A53:D53"/>
    <mergeCell ref="E53:F53"/>
    <mergeCell ref="G53:H53"/>
    <mergeCell ref="I53:J53"/>
    <mergeCell ref="K53:L53"/>
    <mergeCell ref="G27:H27"/>
    <mergeCell ref="A26:D26"/>
    <mergeCell ref="E26:F26"/>
    <mergeCell ref="G26:H26"/>
    <mergeCell ref="O10:P10"/>
    <mergeCell ref="E23:H23"/>
    <mergeCell ref="E24:F25"/>
    <mergeCell ref="G24:H25"/>
    <mergeCell ref="I24:J25"/>
    <mergeCell ref="K24:L25"/>
    <mergeCell ref="M10:N10"/>
    <mergeCell ref="O12:P12"/>
    <mergeCell ref="E13:F13"/>
    <mergeCell ref="K20:L20"/>
    <mergeCell ref="A27:D27"/>
    <mergeCell ref="E27:F27"/>
    <mergeCell ref="O27:P27"/>
    <mergeCell ref="O26:P26"/>
    <mergeCell ref="I27:J27"/>
    <mergeCell ref="Q28:R28"/>
    <mergeCell ref="S24:T25"/>
    <mergeCell ref="K28:L28"/>
    <mergeCell ref="M28:N28"/>
    <mergeCell ref="S26:T26"/>
    <mergeCell ref="K27:L27"/>
    <mergeCell ref="M27:N27"/>
    <mergeCell ref="S28:T28"/>
    <mergeCell ref="B29:D29"/>
    <mergeCell ref="E29:F29"/>
    <mergeCell ref="G29:H29"/>
    <mergeCell ref="I29:J29"/>
    <mergeCell ref="K29:L29"/>
    <mergeCell ref="A28:D28"/>
    <mergeCell ref="E28:F28"/>
    <mergeCell ref="G28:H28"/>
    <mergeCell ref="I28:J28"/>
    <mergeCell ref="A29:A31"/>
    <mergeCell ref="B30:D30"/>
    <mergeCell ref="E30:F30"/>
    <mergeCell ref="G30:H30"/>
    <mergeCell ref="I30:J30"/>
    <mergeCell ref="K30:L30"/>
    <mergeCell ref="M30:N30"/>
    <mergeCell ref="G33:H33"/>
    <mergeCell ref="E33:F33"/>
    <mergeCell ref="M29:N29"/>
    <mergeCell ref="O29:P29"/>
    <mergeCell ref="Q29:R29"/>
    <mergeCell ref="S29:T29"/>
    <mergeCell ref="S33:T33"/>
    <mergeCell ref="Q33:R33"/>
    <mergeCell ref="O33:P33"/>
    <mergeCell ref="M33:N33"/>
    <mergeCell ref="B31:D31"/>
    <mergeCell ref="E31:F31"/>
    <mergeCell ref="G31:H31"/>
    <mergeCell ref="I31:J31"/>
    <mergeCell ref="K31:L31"/>
    <mergeCell ref="M31:N31"/>
    <mergeCell ref="O76:P76"/>
    <mergeCell ref="Q76:R76"/>
    <mergeCell ref="M68:N69"/>
    <mergeCell ref="O30:P30"/>
    <mergeCell ref="Q30:R30"/>
    <mergeCell ref="S30:T30"/>
    <mergeCell ref="Q31:R31"/>
    <mergeCell ref="Q53:R53"/>
    <mergeCell ref="Q47:R47"/>
    <mergeCell ref="O46:P46"/>
    <mergeCell ref="S53:T53"/>
    <mergeCell ref="A76:D76"/>
    <mergeCell ref="E76:F76"/>
    <mergeCell ref="G76:H76"/>
    <mergeCell ref="I76:J76"/>
    <mergeCell ref="K76:L76"/>
    <mergeCell ref="M76:N76"/>
    <mergeCell ref="E54:F54"/>
    <mergeCell ref="A54:D54"/>
    <mergeCell ref="Q67:T67"/>
    <mergeCell ref="S31:T31"/>
    <mergeCell ref="O31:P31"/>
    <mergeCell ref="S32:T32"/>
    <mergeCell ref="O32:P32"/>
    <mergeCell ref="Q32:R32"/>
    <mergeCell ref="M45:P45"/>
    <mergeCell ref="I44:T44"/>
    <mergeCell ref="K37:L38"/>
    <mergeCell ref="M37:N38"/>
    <mergeCell ref="O37:P38"/>
    <mergeCell ref="I47:J47"/>
    <mergeCell ref="K47:L47"/>
    <mergeCell ref="M47:N47"/>
    <mergeCell ref="Q45:T45"/>
    <mergeCell ref="M46:N46"/>
    <mergeCell ref="S47:T47"/>
    <mergeCell ref="O47:P47"/>
    <mergeCell ref="S46:T46"/>
    <mergeCell ref="Q46:R46"/>
    <mergeCell ref="K46:L46"/>
    <mergeCell ref="E44:H44"/>
    <mergeCell ref="G48:H48"/>
    <mergeCell ref="I48:J48"/>
    <mergeCell ref="K48:L48"/>
    <mergeCell ref="A49:D49"/>
    <mergeCell ref="O48:P48"/>
    <mergeCell ref="E49:F49"/>
    <mergeCell ref="G49:H49"/>
    <mergeCell ref="I49:J49"/>
    <mergeCell ref="K49:L49"/>
    <mergeCell ref="A47:D47"/>
    <mergeCell ref="E47:F47"/>
    <mergeCell ref="S48:T48"/>
    <mergeCell ref="Q48:R48"/>
    <mergeCell ref="M48:N48"/>
    <mergeCell ref="G45:H46"/>
    <mergeCell ref="I45:L45"/>
    <mergeCell ref="A48:D48"/>
    <mergeCell ref="G47:H47"/>
    <mergeCell ref="E48:F48"/>
    <mergeCell ref="O49:P49"/>
    <mergeCell ref="Q49:R49"/>
    <mergeCell ref="S49:T49"/>
    <mergeCell ref="Q51:R51"/>
    <mergeCell ref="S51:T51"/>
    <mergeCell ref="O51:P51"/>
    <mergeCell ref="O50:P50"/>
    <mergeCell ref="M49:N49"/>
    <mergeCell ref="B50:D50"/>
    <mergeCell ref="E50:F50"/>
    <mergeCell ref="G50:H50"/>
    <mergeCell ref="I50:J50"/>
    <mergeCell ref="K50:L50"/>
    <mergeCell ref="M50:N50"/>
    <mergeCell ref="B51:D51"/>
    <mergeCell ref="Q50:R50"/>
    <mergeCell ref="M52:N52"/>
    <mergeCell ref="A50:A52"/>
    <mergeCell ref="S50:T50"/>
    <mergeCell ref="E51:F51"/>
    <mergeCell ref="G51:H51"/>
    <mergeCell ref="I51:J51"/>
    <mergeCell ref="K51:L51"/>
    <mergeCell ref="M51:N51"/>
    <mergeCell ref="A65:J66"/>
    <mergeCell ref="B52:D52"/>
    <mergeCell ref="E52:F52"/>
    <mergeCell ref="G52:H52"/>
    <mergeCell ref="I52:J52"/>
    <mergeCell ref="K52:L52"/>
    <mergeCell ref="A56:N57"/>
    <mergeCell ref="M61:N61"/>
    <mergeCell ref="E61:F61"/>
    <mergeCell ref="G59:H60"/>
    <mergeCell ref="O52:P52"/>
    <mergeCell ref="Q52:R52"/>
    <mergeCell ref="S52:T52"/>
    <mergeCell ref="I67:L67"/>
    <mergeCell ref="O68:P69"/>
    <mergeCell ref="O63:T63"/>
    <mergeCell ref="M67:P67"/>
    <mergeCell ref="M53:N53"/>
    <mergeCell ref="O53:P53"/>
    <mergeCell ref="Q68:R69"/>
    <mergeCell ref="S68:T69"/>
    <mergeCell ref="E68:F69"/>
    <mergeCell ref="G68:H69"/>
    <mergeCell ref="I68:J69"/>
    <mergeCell ref="K68:L69"/>
    <mergeCell ref="E67:H67"/>
    <mergeCell ref="O70:P70"/>
    <mergeCell ref="Q70:R70"/>
    <mergeCell ref="A70:D70"/>
    <mergeCell ref="E70:F70"/>
    <mergeCell ref="G70:H70"/>
    <mergeCell ref="I70:J70"/>
    <mergeCell ref="S71:T71"/>
    <mergeCell ref="A71:D71"/>
    <mergeCell ref="E71:F71"/>
    <mergeCell ref="G71:H71"/>
    <mergeCell ref="I71:J71"/>
    <mergeCell ref="K72:L72"/>
    <mergeCell ref="M72:N72"/>
    <mergeCell ref="S70:T70"/>
    <mergeCell ref="O71:P71"/>
    <mergeCell ref="S72:T72"/>
    <mergeCell ref="K70:L70"/>
    <mergeCell ref="M70:N70"/>
    <mergeCell ref="O72:P72"/>
    <mergeCell ref="Q72:R72"/>
    <mergeCell ref="K71:L71"/>
    <mergeCell ref="M71:N71"/>
    <mergeCell ref="Q71:R71"/>
    <mergeCell ref="I73:J73"/>
    <mergeCell ref="K73:L73"/>
    <mergeCell ref="A72:D72"/>
    <mergeCell ref="E72:F72"/>
    <mergeCell ref="G72:H72"/>
    <mergeCell ref="I72:J72"/>
    <mergeCell ref="M73:N73"/>
    <mergeCell ref="O73:P73"/>
    <mergeCell ref="Q73:R73"/>
    <mergeCell ref="S73:T73"/>
    <mergeCell ref="B74:D74"/>
    <mergeCell ref="E74:F74"/>
    <mergeCell ref="G74:H74"/>
    <mergeCell ref="I74:J74"/>
    <mergeCell ref="K74:L74"/>
    <mergeCell ref="M74:N74"/>
    <mergeCell ref="O74:P74"/>
    <mergeCell ref="Q74:R74"/>
    <mergeCell ref="S74:T74"/>
    <mergeCell ref="B75:D75"/>
    <mergeCell ref="E75:F75"/>
    <mergeCell ref="G75:H75"/>
    <mergeCell ref="I75:J75"/>
    <mergeCell ref="Q75:R75"/>
    <mergeCell ref="A90:T90"/>
    <mergeCell ref="S75:T75"/>
    <mergeCell ref="K75:L75"/>
    <mergeCell ref="M75:N75"/>
    <mergeCell ref="O75:P75"/>
    <mergeCell ref="S76:T76"/>
    <mergeCell ref="A73:A75"/>
    <mergeCell ref="B73:D73"/>
    <mergeCell ref="E73:F73"/>
    <mergeCell ref="G73:H73"/>
  </mergeCells>
  <printOptions/>
  <pageMargins left="0.984251968503937" right="0.5905511811023623" top="0.7874015748031497" bottom="0.3937007874015748" header="0.5118110236220472" footer="0.5118110236220472"/>
  <pageSetup horizontalDpi="600" verticalDpi="600" orientation="portrait" paperSize="9" scale="69" r:id="rId2"/>
  <drawing r:id="rId1"/>
</worksheet>
</file>

<file path=xl/worksheets/sheet9.xml><?xml version="1.0" encoding="utf-8"?>
<worksheet xmlns="http://schemas.openxmlformats.org/spreadsheetml/2006/main" xmlns:r="http://schemas.openxmlformats.org/officeDocument/2006/relationships">
  <dimension ref="A1:J167"/>
  <sheetViews>
    <sheetView zoomScalePageLayoutView="0" workbookViewId="0" topLeftCell="A1">
      <selection activeCell="A1" sqref="A1:E2"/>
    </sheetView>
  </sheetViews>
  <sheetFormatPr defaultColWidth="4.25390625" defaultRowHeight="12.75" customHeight="1"/>
  <cols>
    <col min="1" max="1" width="4.25390625" style="0" customWidth="1"/>
    <col min="2" max="2" width="12.75390625" style="0" customWidth="1"/>
    <col min="3" max="3" width="8.50390625" style="0" customWidth="1"/>
    <col min="4" max="4" width="8.375" style="0" customWidth="1"/>
    <col min="5" max="5" width="8.25390625" style="0" customWidth="1"/>
    <col min="6" max="6" width="8.625" style="0" customWidth="1"/>
    <col min="7" max="7" width="8.50390625" style="0" customWidth="1"/>
    <col min="8" max="8" width="8.375" style="0" customWidth="1"/>
    <col min="9" max="9" width="8.50390625" style="0" customWidth="1"/>
    <col min="10" max="10" width="8.625" style="0" customWidth="1"/>
  </cols>
  <sheetData>
    <row r="1" spans="1:6" ht="12.75" customHeight="1">
      <c r="A1" s="814" t="s">
        <v>103</v>
      </c>
      <c r="B1" s="814"/>
      <c r="C1" s="814"/>
      <c r="D1" s="814"/>
      <c r="E1" s="814"/>
      <c r="F1" s="169"/>
    </row>
    <row r="2" spans="1:10" ht="12.75" customHeight="1" thickBot="1">
      <c r="A2" s="815"/>
      <c r="B2" s="815"/>
      <c r="C2" s="815"/>
      <c r="D2" s="815"/>
      <c r="E2" s="815"/>
      <c r="F2" s="170"/>
      <c r="G2" s="168"/>
      <c r="H2" s="168"/>
      <c r="I2" s="168"/>
      <c r="J2" s="183" t="s">
        <v>100</v>
      </c>
    </row>
    <row r="3" spans="1:10" ht="12.75" customHeight="1" thickTop="1">
      <c r="A3" s="374"/>
      <c r="B3" s="375" t="s">
        <v>214</v>
      </c>
      <c r="C3" s="907" t="s">
        <v>754</v>
      </c>
      <c r="D3" s="806" t="s">
        <v>572</v>
      </c>
      <c r="E3" s="916" t="s">
        <v>573</v>
      </c>
      <c r="F3" s="917"/>
      <c r="G3" s="917"/>
      <c r="H3" s="917"/>
      <c r="I3" s="916" t="s">
        <v>574</v>
      </c>
      <c r="J3" s="916" t="s">
        <v>575</v>
      </c>
    </row>
    <row r="4" spans="1:10" ht="12.75" customHeight="1">
      <c r="A4" s="376"/>
      <c r="B4" s="376"/>
      <c r="C4" s="908"/>
      <c r="D4" s="807"/>
      <c r="E4" s="918"/>
      <c r="F4" s="868"/>
      <c r="G4" s="868"/>
      <c r="H4" s="868"/>
      <c r="I4" s="918"/>
      <c r="J4" s="918"/>
    </row>
    <row r="5" spans="1:10" ht="12.75" customHeight="1">
      <c r="A5" s="376"/>
      <c r="B5" s="376"/>
      <c r="C5" s="908"/>
      <c r="D5" s="807"/>
      <c r="E5" s="920"/>
      <c r="F5" s="914" t="s">
        <v>576</v>
      </c>
      <c r="G5" s="922" t="s">
        <v>577</v>
      </c>
      <c r="H5" s="911" t="s">
        <v>578</v>
      </c>
      <c r="I5" s="918"/>
      <c r="J5" s="918"/>
    </row>
    <row r="6" spans="1:10" ht="12.75" customHeight="1">
      <c r="A6" s="377" t="s">
        <v>380</v>
      </c>
      <c r="B6" s="378"/>
      <c r="C6" s="909"/>
      <c r="D6" s="379" t="s">
        <v>579</v>
      </c>
      <c r="E6" s="921"/>
      <c r="F6" s="915"/>
      <c r="G6" s="923"/>
      <c r="H6" s="912"/>
      <c r="I6" s="919"/>
      <c r="J6" s="919"/>
    </row>
    <row r="7" spans="1:10" ht="12.75" customHeight="1">
      <c r="A7" s="913" t="s">
        <v>513</v>
      </c>
      <c r="B7" s="913"/>
      <c r="C7" s="219"/>
      <c r="D7" s="15">
        <v>7351</v>
      </c>
      <c r="E7" s="211">
        <v>6281</v>
      </c>
      <c r="F7" s="212">
        <v>5846</v>
      </c>
      <c r="G7" s="199">
        <v>223</v>
      </c>
      <c r="H7" s="213">
        <v>212</v>
      </c>
      <c r="I7" s="218">
        <v>585</v>
      </c>
      <c r="J7" s="38">
        <v>484</v>
      </c>
    </row>
    <row r="8" spans="1:10" ht="12.75" customHeight="1">
      <c r="A8" s="37"/>
      <c r="B8" s="37"/>
      <c r="C8" s="219"/>
      <c r="D8" s="133"/>
      <c r="E8" s="214"/>
      <c r="F8" s="38"/>
      <c r="G8" s="133"/>
      <c r="H8" s="215"/>
      <c r="I8" s="219"/>
      <c r="J8" s="38"/>
    </row>
    <row r="9" spans="1:10" ht="12.75" customHeight="1">
      <c r="A9" s="913" t="s">
        <v>490</v>
      </c>
      <c r="B9" s="913"/>
      <c r="C9" s="219"/>
      <c r="D9" s="133">
        <v>6866</v>
      </c>
      <c r="E9" s="214">
        <v>5979</v>
      </c>
      <c r="F9" s="38">
        <v>4485</v>
      </c>
      <c r="G9" s="133">
        <v>834</v>
      </c>
      <c r="H9" s="215">
        <v>660</v>
      </c>
      <c r="I9" s="219">
        <v>488</v>
      </c>
      <c r="J9" s="38">
        <v>399</v>
      </c>
    </row>
    <row r="10" spans="1:10" ht="12.75" customHeight="1" hidden="1">
      <c r="A10" s="37"/>
      <c r="B10" s="37"/>
      <c r="C10" s="219"/>
      <c r="D10" s="133"/>
      <c r="E10" s="214"/>
      <c r="F10" s="38"/>
      <c r="G10" s="133"/>
      <c r="H10" s="215"/>
      <c r="I10" s="219"/>
      <c r="J10" s="38"/>
    </row>
    <row r="11" spans="1:10" ht="12.75" customHeight="1" hidden="1">
      <c r="A11" s="906" t="s">
        <v>580</v>
      </c>
      <c r="B11" s="906"/>
      <c r="C11" s="219"/>
      <c r="D11" s="133"/>
      <c r="E11" s="214"/>
      <c r="F11" s="38"/>
      <c r="G11" s="133"/>
      <c r="H11" s="215"/>
      <c r="I11" s="219"/>
      <c r="J11" s="38"/>
    </row>
    <row r="12" spans="1:10" ht="12.75" customHeight="1" hidden="1">
      <c r="A12" s="901" t="s">
        <v>581</v>
      </c>
      <c r="B12" s="901"/>
      <c r="C12" s="219"/>
      <c r="D12" s="133">
        <v>4588</v>
      </c>
      <c r="E12" s="214">
        <v>4042</v>
      </c>
      <c r="F12" s="38">
        <v>3045</v>
      </c>
      <c r="G12" s="133">
        <v>626</v>
      </c>
      <c r="H12" s="215">
        <v>371</v>
      </c>
      <c r="I12" s="219">
        <v>344</v>
      </c>
      <c r="J12" s="38">
        <v>202</v>
      </c>
    </row>
    <row r="13" spans="1:10" ht="12.75" customHeight="1" hidden="1">
      <c r="A13" s="135"/>
      <c r="B13" s="39" t="s">
        <v>582</v>
      </c>
      <c r="C13" s="516"/>
      <c r="D13" s="517">
        <v>245</v>
      </c>
      <c r="E13" s="518">
        <v>227</v>
      </c>
      <c r="F13" s="519">
        <v>150</v>
      </c>
      <c r="G13" s="517">
        <v>60</v>
      </c>
      <c r="H13" s="520">
        <v>17</v>
      </c>
      <c r="I13" s="516">
        <v>17</v>
      </c>
      <c r="J13" s="519">
        <v>1</v>
      </c>
    </row>
    <row r="14" spans="1:10" ht="12.75" customHeight="1" hidden="1">
      <c r="A14" s="135"/>
      <c r="B14" s="39" t="s">
        <v>583</v>
      </c>
      <c r="C14" s="516"/>
      <c r="D14" s="517">
        <v>232</v>
      </c>
      <c r="E14" s="518">
        <v>167</v>
      </c>
      <c r="F14" s="519">
        <v>121</v>
      </c>
      <c r="G14" s="517">
        <v>27</v>
      </c>
      <c r="H14" s="520">
        <v>19</v>
      </c>
      <c r="I14" s="516">
        <v>41</v>
      </c>
      <c r="J14" s="519">
        <v>24</v>
      </c>
    </row>
    <row r="15" spans="1:10" ht="12.75" customHeight="1" hidden="1">
      <c r="A15" s="135"/>
      <c r="B15" s="39" t="s">
        <v>584</v>
      </c>
      <c r="C15" s="516"/>
      <c r="D15" s="517">
        <v>191</v>
      </c>
      <c r="E15" s="518">
        <v>159</v>
      </c>
      <c r="F15" s="519">
        <v>116</v>
      </c>
      <c r="G15" s="517">
        <v>26</v>
      </c>
      <c r="H15" s="520">
        <v>17</v>
      </c>
      <c r="I15" s="516">
        <v>9</v>
      </c>
      <c r="J15" s="519">
        <v>22</v>
      </c>
    </row>
    <row r="16" spans="1:10" ht="12.75" customHeight="1" hidden="1">
      <c r="A16" s="135"/>
      <c r="B16" s="39" t="s">
        <v>585</v>
      </c>
      <c r="C16" s="516"/>
      <c r="D16" s="517">
        <v>301</v>
      </c>
      <c r="E16" s="518">
        <v>256</v>
      </c>
      <c r="F16" s="519">
        <v>199</v>
      </c>
      <c r="G16" s="517">
        <v>45</v>
      </c>
      <c r="H16" s="520">
        <v>12</v>
      </c>
      <c r="I16" s="516">
        <v>12</v>
      </c>
      <c r="J16" s="519">
        <v>33</v>
      </c>
    </row>
    <row r="17" spans="1:10" ht="12.75" customHeight="1" hidden="1">
      <c r="A17" s="135"/>
      <c r="B17" s="39" t="s">
        <v>586</v>
      </c>
      <c r="C17" s="516"/>
      <c r="D17" s="517">
        <v>407</v>
      </c>
      <c r="E17" s="518">
        <v>355</v>
      </c>
      <c r="F17" s="519">
        <v>267</v>
      </c>
      <c r="G17" s="517">
        <v>54</v>
      </c>
      <c r="H17" s="520">
        <v>34</v>
      </c>
      <c r="I17" s="516">
        <v>29</v>
      </c>
      <c r="J17" s="519">
        <v>24</v>
      </c>
    </row>
    <row r="18" spans="1:10" ht="12.75" customHeight="1" hidden="1">
      <c r="A18" s="135"/>
      <c r="B18" s="39" t="s">
        <v>587</v>
      </c>
      <c r="C18" s="516"/>
      <c r="D18" s="517">
        <v>271</v>
      </c>
      <c r="E18" s="518">
        <v>250</v>
      </c>
      <c r="F18" s="519">
        <v>184</v>
      </c>
      <c r="G18" s="517">
        <v>41</v>
      </c>
      <c r="H18" s="520">
        <v>25</v>
      </c>
      <c r="I18" s="516">
        <v>14</v>
      </c>
      <c r="J18" s="519">
        <v>7</v>
      </c>
    </row>
    <row r="19" spans="1:10" ht="12.75" customHeight="1" hidden="1">
      <c r="A19" s="135"/>
      <c r="B19" s="39" t="s">
        <v>588</v>
      </c>
      <c r="C19" s="516"/>
      <c r="D19" s="517">
        <v>67</v>
      </c>
      <c r="E19" s="518">
        <v>61</v>
      </c>
      <c r="F19" s="519">
        <v>46</v>
      </c>
      <c r="G19" s="517">
        <v>4</v>
      </c>
      <c r="H19" s="520">
        <v>12</v>
      </c>
      <c r="I19" s="516">
        <v>4</v>
      </c>
      <c r="J19" s="519">
        <v>2</v>
      </c>
    </row>
    <row r="20" spans="1:10" ht="12.75" customHeight="1" hidden="1">
      <c r="A20" s="135"/>
      <c r="B20" s="39" t="s">
        <v>589</v>
      </c>
      <c r="C20" s="516"/>
      <c r="D20" s="517">
        <v>394</v>
      </c>
      <c r="E20" s="518">
        <v>360</v>
      </c>
      <c r="F20" s="519">
        <v>280</v>
      </c>
      <c r="G20" s="517">
        <v>52</v>
      </c>
      <c r="H20" s="520">
        <v>27</v>
      </c>
      <c r="I20" s="516">
        <v>32</v>
      </c>
      <c r="J20" s="519">
        <v>2</v>
      </c>
    </row>
    <row r="21" spans="1:10" ht="12.75" customHeight="1" hidden="1">
      <c r="A21" s="135"/>
      <c r="B21" s="39" t="s">
        <v>590</v>
      </c>
      <c r="C21" s="516"/>
      <c r="D21" s="517">
        <v>341</v>
      </c>
      <c r="E21" s="518">
        <v>320</v>
      </c>
      <c r="F21" s="519">
        <v>224</v>
      </c>
      <c r="G21" s="517">
        <v>62</v>
      </c>
      <c r="H21" s="520">
        <v>34</v>
      </c>
      <c r="I21" s="516">
        <v>15</v>
      </c>
      <c r="J21" s="519">
        <v>5</v>
      </c>
    </row>
    <row r="22" spans="1:10" ht="12.75" customHeight="1" hidden="1">
      <c r="A22" s="135"/>
      <c r="B22" s="39" t="s">
        <v>591</v>
      </c>
      <c r="C22" s="516"/>
      <c r="D22" s="517">
        <v>284</v>
      </c>
      <c r="E22" s="518">
        <v>257</v>
      </c>
      <c r="F22" s="519">
        <v>199</v>
      </c>
      <c r="G22" s="517">
        <v>36</v>
      </c>
      <c r="H22" s="520">
        <v>21</v>
      </c>
      <c r="I22" s="516">
        <v>22</v>
      </c>
      <c r="J22" s="519">
        <v>5</v>
      </c>
    </row>
    <row r="23" spans="1:10" ht="12.75" customHeight="1" hidden="1">
      <c r="A23" s="135"/>
      <c r="B23" s="39" t="s">
        <v>592</v>
      </c>
      <c r="C23" s="516"/>
      <c r="D23" s="517">
        <v>255</v>
      </c>
      <c r="E23" s="518">
        <v>217</v>
      </c>
      <c r="F23" s="519">
        <v>167</v>
      </c>
      <c r="G23" s="517">
        <v>34</v>
      </c>
      <c r="H23" s="520">
        <v>17</v>
      </c>
      <c r="I23" s="516">
        <v>24</v>
      </c>
      <c r="J23" s="519">
        <v>13</v>
      </c>
    </row>
    <row r="24" spans="1:10" ht="12.75" customHeight="1" hidden="1">
      <c r="A24" s="135"/>
      <c r="B24" s="39" t="s">
        <v>593</v>
      </c>
      <c r="C24" s="516"/>
      <c r="D24" s="517">
        <v>156</v>
      </c>
      <c r="E24" s="518">
        <v>134</v>
      </c>
      <c r="F24" s="519">
        <v>104</v>
      </c>
      <c r="G24" s="517">
        <v>20</v>
      </c>
      <c r="H24" s="520">
        <v>10</v>
      </c>
      <c r="I24" s="516">
        <v>19</v>
      </c>
      <c r="J24" s="519">
        <v>2</v>
      </c>
    </row>
    <row r="25" spans="1:10" ht="12.75" customHeight="1" hidden="1">
      <c r="A25" s="135"/>
      <c r="B25" s="39" t="s">
        <v>594</v>
      </c>
      <c r="C25" s="516"/>
      <c r="D25" s="517">
        <v>479</v>
      </c>
      <c r="E25" s="518">
        <v>421</v>
      </c>
      <c r="F25" s="519">
        <v>298</v>
      </c>
      <c r="G25" s="517">
        <v>75</v>
      </c>
      <c r="H25" s="520">
        <v>47</v>
      </c>
      <c r="I25" s="516">
        <v>46</v>
      </c>
      <c r="J25" s="519">
        <v>13</v>
      </c>
    </row>
    <row r="26" spans="1:10" ht="12.75" customHeight="1" hidden="1">
      <c r="A26" s="135"/>
      <c r="B26" s="39" t="s">
        <v>595</v>
      </c>
      <c r="C26" s="516"/>
      <c r="D26" s="517">
        <v>233</v>
      </c>
      <c r="E26" s="518">
        <v>228</v>
      </c>
      <c r="F26" s="519">
        <v>174</v>
      </c>
      <c r="G26" s="517">
        <v>31</v>
      </c>
      <c r="H26" s="520">
        <v>24</v>
      </c>
      <c r="I26" s="516">
        <v>3</v>
      </c>
      <c r="J26" s="519">
        <v>2</v>
      </c>
    </row>
    <row r="27" spans="1:10" ht="12.75" customHeight="1" hidden="1">
      <c r="A27" s="135"/>
      <c r="B27" s="39" t="s">
        <v>596</v>
      </c>
      <c r="C27" s="516"/>
      <c r="D27" s="517">
        <v>344</v>
      </c>
      <c r="E27" s="518">
        <v>285</v>
      </c>
      <c r="F27" s="519">
        <v>245</v>
      </c>
      <c r="G27" s="517">
        <v>26</v>
      </c>
      <c r="H27" s="520">
        <v>14</v>
      </c>
      <c r="I27" s="516">
        <v>30</v>
      </c>
      <c r="J27" s="519">
        <v>29</v>
      </c>
    </row>
    <row r="28" spans="1:10" ht="12.75" customHeight="1" hidden="1">
      <c r="A28" s="135"/>
      <c r="B28" s="39" t="s">
        <v>597</v>
      </c>
      <c r="C28" s="516"/>
      <c r="D28" s="517">
        <v>279</v>
      </c>
      <c r="E28" s="518">
        <v>247</v>
      </c>
      <c r="F28" s="519">
        <v>192</v>
      </c>
      <c r="G28" s="517">
        <v>26</v>
      </c>
      <c r="H28" s="520">
        <v>29</v>
      </c>
      <c r="I28" s="516">
        <v>14</v>
      </c>
      <c r="J28" s="519">
        <v>19</v>
      </c>
    </row>
    <row r="29" spans="1:10" ht="12.75" customHeight="1" hidden="1">
      <c r="A29" s="135"/>
      <c r="B29" s="39" t="s">
        <v>598</v>
      </c>
      <c r="C29" s="516"/>
      <c r="D29" s="517">
        <v>110</v>
      </c>
      <c r="E29" s="518">
        <v>99</v>
      </c>
      <c r="F29" s="519">
        <v>80</v>
      </c>
      <c r="G29" s="517">
        <v>8</v>
      </c>
      <c r="H29" s="520">
        <v>11</v>
      </c>
      <c r="I29" s="516">
        <v>11</v>
      </c>
      <c r="J29" s="519">
        <v>1</v>
      </c>
    </row>
    <row r="30" spans="1:10" ht="12.75" customHeight="1" hidden="1">
      <c r="A30" s="135"/>
      <c r="B30" s="39"/>
      <c r="C30" s="219"/>
      <c r="D30" s="133"/>
      <c r="E30" s="214"/>
      <c r="F30" s="38"/>
      <c r="G30" s="133"/>
      <c r="H30" s="215"/>
      <c r="I30" s="219"/>
      <c r="J30" s="38"/>
    </row>
    <row r="31" spans="1:10" ht="12.75" customHeight="1" hidden="1">
      <c r="A31" s="901" t="s">
        <v>606</v>
      </c>
      <c r="B31" s="901"/>
      <c r="C31" s="219"/>
      <c r="D31" s="133">
        <v>679</v>
      </c>
      <c r="E31" s="214">
        <v>622</v>
      </c>
      <c r="F31" s="38">
        <v>465</v>
      </c>
      <c r="G31" s="133">
        <v>87</v>
      </c>
      <c r="H31" s="215">
        <v>70</v>
      </c>
      <c r="I31" s="219">
        <v>25</v>
      </c>
      <c r="J31" s="38">
        <v>32</v>
      </c>
    </row>
    <row r="32" spans="1:10" ht="12.75" customHeight="1" hidden="1">
      <c r="A32" s="135"/>
      <c r="B32" s="39" t="s">
        <v>607</v>
      </c>
      <c r="C32" s="516"/>
      <c r="D32" s="517">
        <v>127</v>
      </c>
      <c r="E32" s="518">
        <v>105</v>
      </c>
      <c r="F32" s="519">
        <v>72</v>
      </c>
      <c r="G32" s="517">
        <v>22</v>
      </c>
      <c r="H32" s="520">
        <v>12</v>
      </c>
      <c r="I32" s="516">
        <v>4</v>
      </c>
      <c r="J32" s="519">
        <v>18</v>
      </c>
    </row>
    <row r="33" spans="1:10" ht="12.75" customHeight="1" hidden="1">
      <c r="A33" s="135"/>
      <c r="B33" s="39" t="s">
        <v>608</v>
      </c>
      <c r="C33" s="516"/>
      <c r="D33" s="517">
        <v>82</v>
      </c>
      <c r="E33" s="518">
        <v>78</v>
      </c>
      <c r="F33" s="519">
        <v>59</v>
      </c>
      <c r="G33" s="517">
        <v>10</v>
      </c>
      <c r="H33" s="520">
        <v>8</v>
      </c>
      <c r="I33" s="516">
        <v>4</v>
      </c>
      <c r="J33" s="519">
        <v>1</v>
      </c>
    </row>
    <row r="34" spans="1:10" ht="12.75" customHeight="1" hidden="1">
      <c r="A34" s="135"/>
      <c r="B34" s="39" t="s">
        <v>609</v>
      </c>
      <c r="C34" s="516"/>
      <c r="D34" s="517">
        <v>132</v>
      </c>
      <c r="E34" s="518">
        <v>125</v>
      </c>
      <c r="F34" s="519">
        <v>89</v>
      </c>
      <c r="G34" s="517">
        <v>20</v>
      </c>
      <c r="H34" s="520">
        <v>16</v>
      </c>
      <c r="I34" s="516">
        <v>3</v>
      </c>
      <c r="J34" s="519">
        <v>4</v>
      </c>
    </row>
    <row r="35" spans="1:10" ht="12.75" customHeight="1" hidden="1">
      <c r="A35" s="135"/>
      <c r="B35" s="39" t="s">
        <v>610</v>
      </c>
      <c r="C35" s="516"/>
      <c r="D35" s="517">
        <v>90</v>
      </c>
      <c r="E35" s="518">
        <v>83</v>
      </c>
      <c r="F35" s="519">
        <v>62</v>
      </c>
      <c r="G35" s="517">
        <v>9</v>
      </c>
      <c r="H35" s="520">
        <v>11</v>
      </c>
      <c r="I35" s="516">
        <v>5</v>
      </c>
      <c r="J35" s="519">
        <v>3</v>
      </c>
    </row>
    <row r="36" spans="1:10" ht="12.75" customHeight="1" hidden="1">
      <c r="A36" s="135"/>
      <c r="B36" s="39" t="s">
        <v>611</v>
      </c>
      <c r="C36" s="516"/>
      <c r="D36" s="517">
        <v>247</v>
      </c>
      <c r="E36" s="518">
        <v>231</v>
      </c>
      <c r="F36" s="519">
        <v>181</v>
      </c>
      <c r="G36" s="517">
        <v>26</v>
      </c>
      <c r="H36" s="520">
        <v>23</v>
      </c>
      <c r="I36" s="516">
        <v>9</v>
      </c>
      <c r="J36" s="519">
        <v>7</v>
      </c>
    </row>
    <row r="37" spans="1:10" ht="12.75" customHeight="1" hidden="1">
      <c r="A37" s="37"/>
      <c r="B37" s="37"/>
      <c r="C37" s="219"/>
      <c r="D37" s="133"/>
      <c r="E37" s="214"/>
      <c r="F37" s="38"/>
      <c r="G37" s="133"/>
      <c r="H37" s="215"/>
      <c r="I37" s="219"/>
      <c r="J37" s="38"/>
    </row>
    <row r="38" spans="1:10" ht="12.75" customHeight="1" hidden="1">
      <c r="A38" s="901" t="s">
        <v>386</v>
      </c>
      <c r="B38" s="901"/>
      <c r="C38" s="219"/>
      <c r="D38" s="133">
        <v>1599</v>
      </c>
      <c r="E38" s="214">
        <v>1315</v>
      </c>
      <c r="F38" s="38">
        <v>975</v>
      </c>
      <c r="G38" s="133">
        <v>121</v>
      </c>
      <c r="H38" s="215">
        <v>219</v>
      </c>
      <c r="I38" s="219">
        <v>119</v>
      </c>
      <c r="J38" s="38">
        <v>165</v>
      </c>
    </row>
    <row r="39" spans="1:10" ht="12.75" customHeight="1" hidden="1">
      <c r="A39" s="135"/>
      <c r="B39" s="39" t="s">
        <v>599</v>
      </c>
      <c r="C39" s="516"/>
      <c r="D39" s="517">
        <v>289</v>
      </c>
      <c r="E39" s="518">
        <v>259</v>
      </c>
      <c r="F39" s="519">
        <v>186</v>
      </c>
      <c r="G39" s="517">
        <v>29</v>
      </c>
      <c r="H39" s="520">
        <v>44</v>
      </c>
      <c r="I39" s="516">
        <v>10</v>
      </c>
      <c r="J39" s="519">
        <v>20</v>
      </c>
    </row>
    <row r="40" spans="1:10" ht="12.75" customHeight="1" hidden="1">
      <c r="A40" s="135"/>
      <c r="B40" s="39" t="s">
        <v>600</v>
      </c>
      <c r="C40" s="516"/>
      <c r="D40" s="517">
        <v>381</v>
      </c>
      <c r="E40" s="518">
        <v>306</v>
      </c>
      <c r="F40" s="519">
        <v>239</v>
      </c>
      <c r="G40" s="517">
        <v>23</v>
      </c>
      <c r="H40" s="520">
        <v>43</v>
      </c>
      <c r="I40" s="516">
        <v>31</v>
      </c>
      <c r="J40" s="519">
        <v>44</v>
      </c>
    </row>
    <row r="41" spans="1:10" ht="12.75" customHeight="1" hidden="1">
      <c r="A41" s="135"/>
      <c r="B41" s="39" t="s">
        <v>601</v>
      </c>
      <c r="C41" s="516"/>
      <c r="D41" s="517">
        <v>343</v>
      </c>
      <c r="E41" s="518">
        <v>293</v>
      </c>
      <c r="F41" s="519">
        <v>208</v>
      </c>
      <c r="G41" s="517">
        <v>25</v>
      </c>
      <c r="H41" s="520">
        <v>60</v>
      </c>
      <c r="I41" s="516">
        <v>18</v>
      </c>
      <c r="J41" s="519">
        <v>32</v>
      </c>
    </row>
    <row r="42" spans="1:10" ht="12.75" customHeight="1" hidden="1">
      <c r="A42" s="135"/>
      <c r="B42" s="39" t="s">
        <v>602</v>
      </c>
      <c r="C42" s="516"/>
      <c r="D42" s="517">
        <v>33</v>
      </c>
      <c r="E42" s="518">
        <v>31</v>
      </c>
      <c r="F42" s="519">
        <v>25</v>
      </c>
      <c r="G42" s="517">
        <v>1</v>
      </c>
      <c r="H42" s="520">
        <v>6</v>
      </c>
      <c r="I42" s="516">
        <v>2</v>
      </c>
      <c r="J42" s="519">
        <v>0</v>
      </c>
    </row>
    <row r="43" spans="1:10" ht="12.75" customHeight="1" hidden="1">
      <c r="A43" s="135"/>
      <c r="B43" s="39" t="s">
        <v>603</v>
      </c>
      <c r="C43" s="516"/>
      <c r="D43" s="517">
        <v>244</v>
      </c>
      <c r="E43" s="518">
        <v>196</v>
      </c>
      <c r="F43" s="519">
        <v>145</v>
      </c>
      <c r="G43" s="517">
        <v>17</v>
      </c>
      <c r="H43" s="520">
        <v>34</v>
      </c>
      <c r="I43" s="516">
        <v>10</v>
      </c>
      <c r="J43" s="519">
        <v>38</v>
      </c>
    </row>
    <row r="44" spans="1:10" ht="12.75" customHeight="1" hidden="1">
      <c r="A44" s="135"/>
      <c r="B44" s="39" t="s">
        <v>604</v>
      </c>
      <c r="C44" s="516"/>
      <c r="D44" s="517">
        <v>285</v>
      </c>
      <c r="E44" s="518">
        <v>212</v>
      </c>
      <c r="F44" s="519">
        <v>160</v>
      </c>
      <c r="G44" s="517">
        <v>23</v>
      </c>
      <c r="H44" s="520">
        <v>29</v>
      </c>
      <c r="I44" s="516">
        <v>46</v>
      </c>
      <c r="J44" s="519">
        <v>27</v>
      </c>
    </row>
    <row r="45" spans="1:10" ht="12.75" customHeight="1" hidden="1">
      <c r="A45" s="135"/>
      <c r="B45" s="39" t="s">
        <v>605</v>
      </c>
      <c r="C45" s="516"/>
      <c r="D45" s="517">
        <v>23</v>
      </c>
      <c r="E45" s="518">
        <v>18</v>
      </c>
      <c r="F45" s="519">
        <v>12</v>
      </c>
      <c r="G45" s="517">
        <v>3</v>
      </c>
      <c r="H45" s="520">
        <v>3</v>
      </c>
      <c r="I45" s="516">
        <v>1</v>
      </c>
      <c r="J45" s="519">
        <v>3</v>
      </c>
    </row>
    <row r="46" spans="1:10" ht="12.75" customHeight="1">
      <c r="A46" s="135"/>
      <c r="B46" s="39"/>
      <c r="C46" s="219"/>
      <c r="D46" s="133"/>
      <c r="E46" s="214"/>
      <c r="F46" s="38"/>
      <c r="G46" s="133"/>
      <c r="H46" s="215"/>
      <c r="I46" s="219"/>
      <c r="J46" s="38"/>
    </row>
    <row r="47" spans="1:10" ht="12.75" customHeight="1">
      <c r="A47" s="913" t="s">
        <v>514</v>
      </c>
      <c r="B47" s="913"/>
      <c r="C47" s="219">
        <v>4500</v>
      </c>
      <c r="D47" s="133">
        <v>6459</v>
      </c>
      <c r="E47" s="214">
        <v>5688</v>
      </c>
      <c r="F47" s="38">
        <v>4071</v>
      </c>
      <c r="G47" s="133">
        <v>1236</v>
      </c>
      <c r="H47" s="215">
        <v>381</v>
      </c>
      <c r="I47" s="219">
        <v>416</v>
      </c>
      <c r="J47" s="38">
        <v>355</v>
      </c>
    </row>
    <row r="48" spans="1:10" ht="12.75" customHeight="1" hidden="1">
      <c r="A48" s="37"/>
      <c r="B48" s="37"/>
      <c r="C48" s="208"/>
      <c r="D48" s="133"/>
      <c r="E48" s="214"/>
      <c r="F48" s="38"/>
      <c r="G48" s="133"/>
      <c r="H48" s="215"/>
      <c r="I48" s="219"/>
      <c r="J48" s="38"/>
    </row>
    <row r="49" spans="1:10" ht="12.75" customHeight="1" hidden="1">
      <c r="A49" s="906" t="s">
        <v>580</v>
      </c>
      <c r="B49" s="906"/>
      <c r="C49" s="208"/>
      <c r="D49" s="133"/>
      <c r="E49" s="214"/>
      <c r="F49" s="134"/>
      <c r="G49" s="133"/>
      <c r="H49" s="215"/>
      <c r="I49" s="219"/>
      <c r="J49" s="38"/>
    </row>
    <row r="50" spans="1:10" ht="12.75" customHeight="1" hidden="1">
      <c r="A50" s="901" t="s">
        <v>581</v>
      </c>
      <c r="B50" s="901"/>
      <c r="C50" s="514">
        <v>2734</v>
      </c>
      <c r="D50" s="515">
        <v>4418</v>
      </c>
      <c r="E50" s="216">
        <v>3957</v>
      </c>
      <c r="F50" s="38">
        <v>2800</v>
      </c>
      <c r="G50" s="15">
        <v>926</v>
      </c>
      <c r="H50" s="217">
        <v>232</v>
      </c>
      <c r="I50" s="219">
        <v>283</v>
      </c>
      <c r="J50" s="38">
        <v>177</v>
      </c>
    </row>
    <row r="51" spans="1:10" ht="12.75" customHeight="1" hidden="1">
      <c r="A51" s="135"/>
      <c r="B51" s="39" t="s">
        <v>582</v>
      </c>
      <c r="C51" s="512">
        <v>162</v>
      </c>
      <c r="D51" s="14">
        <v>220</v>
      </c>
      <c r="E51" s="521">
        <v>208</v>
      </c>
      <c r="F51" s="519">
        <v>136</v>
      </c>
      <c r="G51" s="14">
        <v>61</v>
      </c>
      <c r="H51" s="522">
        <v>11</v>
      </c>
      <c r="I51" s="516">
        <v>11</v>
      </c>
      <c r="J51" s="519">
        <v>1</v>
      </c>
    </row>
    <row r="52" spans="1:10" ht="12.75" customHeight="1" hidden="1">
      <c r="A52" s="135"/>
      <c r="B52" s="39" t="s">
        <v>583</v>
      </c>
      <c r="C52" s="512">
        <v>150</v>
      </c>
      <c r="D52" s="14">
        <v>223</v>
      </c>
      <c r="E52" s="521">
        <v>163</v>
      </c>
      <c r="F52" s="519">
        <v>106</v>
      </c>
      <c r="G52" s="14">
        <v>46</v>
      </c>
      <c r="H52" s="522">
        <v>10</v>
      </c>
      <c r="I52" s="516">
        <v>38</v>
      </c>
      <c r="J52" s="519">
        <v>23</v>
      </c>
    </row>
    <row r="53" spans="1:10" ht="12.75" customHeight="1" hidden="1">
      <c r="A53" s="135"/>
      <c r="B53" s="39" t="s">
        <v>584</v>
      </c>
      <c r="C53" s="512">
        <v>100</v>
      </c>
      <c r="D53" s="14">
        <v>187</v>
      </c>
      <c r="E53" s="521">
        <v>157</v>
      </c>
      <c r="F53" s="519">
        <v>110</v>
      </c>
      <c r="G53" s="14">
        <v>34</v>
      </c>
      <c r="H53" s="522">
        <v>13</v>
      </c>
      <c r="I53" s="516">
        <v>8</v>
      </c>
      <c r="J53" s="519">
        <v>22</v>
      </c>
    </row>
    <row r="54" spans="1:10" ht="12.75" customHeight="1" hidden="1">
      <c r="A54" s="135"/>
      <c r="B54" s="39" t="s">
        <v>585</v>
      </c>
      <c r="C54" s="512">
        <v>143</v>
      </c>
      <c r="D54" s="14">
        <v>235</v>
      </c>
      <c r="E54" s="521">
        <v>221</v>
      </c>
      <c r="F54" s="519">
        <v>146</v>
      </c>
      <c r="G54" s="14">
        <v>67</v>
      </c>
      <c r="H54" s="522">
        <v>8</v>
      </c>
      <c r="I54" s="516">
        <v>9</v>
      </c>
      <c r="J54" s="519">
        <v>5</v>
      </c>
    </row>
    <row r="55" spans="1:10" ht="12.75" customHeight="1" hidden="1">
      <c r="A55" s="135"/>
      <c r="B55" s="39" t="s">
        <v>586</v>
      </c>
      <c r="C55" s="512">
        <v>248</v>
      </c>
      <c r="D55" s="14">
        <v>381</v>
      </c>
      <c r="E55" s="521">
        <v>349</v>
      </c>
      <c r="F55" s="519">
        <v>268</v>
      </c>
      <c r="G55" s="14">
        <v>67</v>
      </c>
      <c r="H55" s="522">
        <v>14</v>
      </c>
      <c r="I55" s="516">
        <v>15</v>
      </c>
      <c r="J55" s="519">
        <v>17</v>
      </c>
    </row>
    <row r="56" spans="1:10" ht="12.75" customHeight="1" hidden="1">
      <c r="A56" s="135"/>
      <c r="B56" s="39" t="s">
        <v>587</v>
      </c>
      <c r="C56" s="512">
        <v>171</v>
      </c>
      <c r="D56" s="14">
        <v>287</v>
      </c>
      <c r="E56" s="521">
        <v>244</v>
      </c>
      <c r="F56" s="519">
        <v>175</v>
      </c>
      <c r="G56" s="14">
        <v>53</v>
      </c>
      <c r="H56" s="522">
        <v>16</v>
      </c>
      <c r="I56" s="516">
        <v>12</v>
      </c>
      <c r="J56" s="519">
        <v>31</v>
      </c>
    </row>
    <row r="57" spans="1:10" ht="12.75" customHeight="1" hidden="1">
      <c r="A57" s="135"/>
      <c r="B57" s="39" t="s">
        <v>588</v>
      </c>
      <c r="C57" s="512">
        <v>74</v>
      </c>
      <c r="D57" s="14">
        <v>60</v>
      </c>
      <c r="E57" s="521">
        <v>57</v>
      </c>
      <c r="F57" s="519">
        <v>45</v>
      </c>
      <c r="G57" s="14">
        <v>2</v>
      </c>
      <c r="H57" s="522">
        <v>11</v>
      </c>
      <c r="I57" s="516">
        <v>3</v>
      </c>
      <c r="J57" s="519" t="s">
        <v>499</v>
      </c>
    </row>
    <row r="58" spans="1:10" ht="12.75" customHeight="1" hidden="1">
      <c r="A58" s="135"/>
      <c r="B58" s="39" t="s">
        <v>589</v>
      </c>
      <c r="C58" s="512">
        <v>267</v>
      </c>
      <c r="D58" s="14">
        <v>395</v>
      </c>
      <c r="E58" s="521">
        <v>364</v>
      </c>
      <c r="F58" s="519">
        <v>259</v>
      </c>
      <c r="G58" s="14">
        <v>83</v>
      </c>
      <c r="H58" s="522">
        <v>23</v>
      </c>
      <c r="I58" s="516">
        <v>28</v>
      </c>
      <c r="J58" s="519">
        <v>2</v>
      </c>
    </row>
    <row r="59" spans="1:10" ht="12.75" customHeight="1" hidden="1">
      <c r="A59" s="135"/>
      <c r="B59" s="39" t="s">
        <v>590</v>
      </c>
      <c r="C59" s="512">
        <v>190</v>
      </c>
      <c r="D59" s="14">
        <v>363</v>
      </c>
      <c r="E59" s="521">
        <v>351</v>
      </c>
      <c r="F59" s="519">
        <v>227</v>
      </c>
      <c r="G59" s="14">
        <v>99</v>
      </c>
      <c r="H59" s="522">
        <v>25</v>
      </c>
      <c r="I59" s="516">
        <v>11</v>
      </c>
      <c r="J59" s="519">
        <v>2</v>
      </c>
    </row>
    <row r="60" spans="1:10" ht="12.75" customHeight="1" hidden="1">
      <c r="A60" s="135"/>
      <c r="B60" s="39" t="s">
        <v>591</v>
      </c>
      <c r="C60" s="512">
        <v>160</v>
      </c>
      <c r="D60" s="14">
        <v>259</v>
      </c>
      <c r="E60" s="521">
        <v>240</v>
      </c>
      <c r="F60" s="519">
        <v>181</v>
      </c>
      <c r="G60" s="14">
        <v>44</v>
      </c>
      <c r="H60" s="522">
        <v>15</v>
      </c>
      <c r="I60" s="516">
        <v>16</v>
      </c>
      <c r="J60" s="519">
        <v>4</v>
      </c>
    </row>
    <row r="61" spans="1:10" ht="12.75" customHeight="1" hidden="1">
      <c r="A61" s="135"/>
      <c r="B61" s="39" t="s">
        <v>592</v>
      </c>
      <c r="C61" s="512">
        <v>156</v>
      </c>
      <c r="D61" s="14">
        <v>256</v>
      </c>
      <c r="E61" s="521">
        <v>222</v>
      </c>
      <c r="F61" s="519">
        <v>169</v>
      </c>
      <c r="G61" s="14">
        <v>44</v>
      </c>
      <c r="H61" s="522">
        <v>8</v>
      </c>
      <c r="I61" s="516">
        <v>27</v>
      </c>
      <c r="J61" s="519">
        <v>7</v>
      </c>
    </row>
    <row r="62" spans="1:10" ht="12.75" customHeight="1" hidden="1">
      <c r="A62" s="135"/>
      <c r="B62" s="39" t="s">
        <v>593</v>
      </c>
      <c r="C62" s="512">
        <v>76</v>
      </c>
      <c r="D62" s="14">
        <v>139</v>
      </c>
      <c r="E62" s="521">
        <v>127</v>
      </c>
      <c r="F62" s="519">
        <v>85</v>
      </c>
      <c r="G62" s="14">
        <v>36</v>
      </c>
      <c r="H62" s="522">
        <v>6</v>
      </c>
      <c r="I62" s="516">
        <v>12</v>
      </c>
      <c r="J62" s="519">
        <v>1</v>
      </c>
    </row>
    <row r="63" spans="1:10" ht="12.75" customHeight="1" hidden="1">
      <c r="A63" s="135"/>
      <c r="B63" s="39" t="s">
        <v>594</v>
      </c>
      <c r="C63" s="512">
        <v>251</v>
      </c>
      <c r="D63" s="14">
        <v>462</v>
      </c>
      <c r="E63" s="521">
        <v>401</v>
      </c>
      <c r="F63" s="519">
        <v>261</v>
      </c>
      <c r="G63" s="14">
        <v>105</v>
      </c>
      <c r="H63" s="522">
        <v>35</v>
      </c>
      <c r="I63" s="516">
        <v>48</v>
      </c>
      <c r="J63" s="519">
        <v>13</v>
      </c>
    </row>
    <row r="64" spans="1:10" ht="12.75" customHeight="1" hidden="1">
      <c r="A64" s="135"/>
      <c r="B64" s="39" t="s">
        <v>595</v>
      </c>
      <c r="C64" s="512">
        <v>140</v>
      </c>
      <c r="D64" s="14">
        <v>229</v>
      </c>
      <c r="E64" s="521">
        <v>222</v>
      </c>
      <c r="F64" s="519">
        <v>162</v>
      </c>
      <c r="G64" s="14">
        <v>49</v>
      </c>
      <c r="H64" s="522">
        <v>11</v>
      </c>
      <c r="I64" s="516">
        <v>6</v>
      </c>
      <c r="J64" s="519">
        <v>1</v>
      </c>
    </row>
    <row r="65" spans="1:10" ht="12.75" customHeight="1" hidden="1">
      <c r="A65" s="135"/>
      <c r="B65" s="39" t="s">
        <v>596</v>
      </c>
      <c r="C65" s="512">
        <v>205</v>
      </c>
      <c r="D65" s="14">
        <v>341</v>
      </c>
      <c r="E65" s="521">
        <v>298</v>
      </c>
      <c r="F65" s="519">
        <v>237</v>
      </c>
      <c r="G65" s="14">
        <v>51</v>
      </c>
      <c r="H65" s="522">
        <v>11</v>
      </c>
      <c r="I65" s="516">
        <v>20</v>
      </c>
      <c r="J65" s="519">
        <v>23</v>
      </c>
    </row>
    <row r="66" spans="1:10" ht="12.75" customHeight="1" hidden="1">
      <c r="A66" s="135"/>
      <c r="B66" s="39" t="s">
        <v>597</v>
      </c>
      <c r="C66" s="512">
        <v>182</v>
      </c>
      <c r="D66" s="14">
        <v>275</v>
      </c>
      <c r="E66" s="521">
        <v>238</v>
      </c>
      <c r="F66" s="519">
        <v>158</v>
      </c>
      <c r="G66" s="14">
        <v>66</v>
      </c>
      <c r="H66" s="522">
        <v>13</v>
      </c>
      <c r="I66" s="516">
        <v>11</v>
      </c>
      <c r="J66" s="519">
        <v>27</v>
      </c>
    </row>
    <row r="67" spans="1:10" ht="12.75" customHeight="1" hidden="1">
      <c r="A67" s="135"/>
      <c r="B67" s="39" t="s">
        <v>598</v>
      </c>
      <c r="C67" s="512">
        <v>59</v>
      </c>
      <c r="D67" s="14">
        <v>105</v>
      </c>
      <c r="E67" s="521">
        <v>97</v>
      </c>
      <c r="F67" s="519">
        <v>75</v>
      </c>
      <c r="G67" s="14">
        <v>19</v>
      </c>
      <c r="H67" s="522">
        <v>3</v>
      </c>
      <c r="I67" s="516">
        <v>8</v>
      </c>
      <c r="J67" s="519" t="s">
        <v>487</v>
      </c>
    </row>
    <row r="68" spans="1:10" ht="12.75" customHeight="1" hidden="1">
      <c r="A68" s="135"/>
      <c r="B68" s="39"/>
      <c r="C68" s="514"/>
      <c r="D68" s="515"/>
      <c r="E68" s="216"/>
      <c r="F68" s="38"/>
      <c r="G68" s="15"/>
      <c r="H68" s="217"/>
      <c r="I68" s="219"/>
      <c r="J68" s="38"/>
    </row>
    <row r="69" spans="1:10" ht="12.75" customHeight="1" hidden="1">
      <c r="A69" s="901" t="s">
        <v>606</v>
      </c>
      <c r="B69" s="901"/>
      <c r="C69" s="514">
        <v>581</v>
      </c>
      <c r="D69" s="515">
        <v>612</v>
      </c>
      <c r="E69" s="216">
        <v>569</v>
      </c>
      <c r="F69" s="38">
        <v>421</v>
      </c>
      <c r="G69" s="15">
        <v>85</v>
      </c>
      <c r="H69" s="217">
        <v>62</v>
      </c>
      <c r="I69" s="219">
        <v>19</v>
      </c>
      <c r="J69" s="38">
        <v>24</v>
      </c>
    </row>
    <row r="70" spans="1:10" ht="12.75" customHeight="1" hidden="1">
      <c r="A70" s="135"/>
      <c r="B70" s="39" t="s">
        <v>607</v>
      </c>
      <c r="C70" s="512">
        <v>107</v>
      </c>
      <c r="D70" s="14">
        <v>122</v>
      </c>
      <c r="E70" s="521">
        <v>105</v>
      </c>
      <c r="F70" s="519">
        <v>70</v>
      </c>
      <c r="G70" s="14">
        <v>24</v>
      </c>
      <c r="H70" s="522">
        <v>11</v>
      </c>
      <c r="I70" s="516">
        <v>3</v>
      </c>
      <c r="J70" s="519">
        <v>14</v>
      </c>
    </row>
    <row r="71" spans="1:10" ht="12.75" customHeight="1" hidden="1">
      <c r="A71" s="135"/>
      <c r="B71" s="39" t="s">
        <v>608</v>
      </c>
      <c r="C71" s="512">
        <v>65</v>
      </c>
      <c r="D71" s="14">
        <v>68</v>
      </c>
      <c r="E71" s="521">
        <v>64</v>
      </c>
      <c r="F71" s="519">
        <v>48</v>
      </c>
      <c r="G71" s="14">
        <v>10</v>
      </c>
      <c r="H71" s="522">
        <v>6</v>
      </c>
      <c r="I71" s="516">
        <v>3</v>
      </c>
      <c r="J71" s="519">
        <v>1</v>
      </c>
    </row>
    <row r="72" spans="1:10" ht="12.75" customHeight="1" hidden="1">
      <c r="A72" s="135"/>
      <c r="B72" s="39" t="s">
        <v>609</v>
      </c>
      <c r="C72" s="512">
        <v>119</v>
      </c>
      <c r="D72" s="14">
        <v>120</v>
      </c>
      <c r="E72" s="521">
        <v>114</v>
      </c>
      <c r="F72" s="519">
        <v>88</v>
      </c>
      <c r="G72" s="14">
        <v>15</v>
      </c>
      <c r="H72" s="522">
        <v>10</v>
      </c>
      <c r="I72" s="516">
        <v>3</v>
      </c>
      <c r="J72" s="519">
        <v>3</v>
      </c>
    </row>
    <row r="73" spans="1:10" ht="12.75" customHeight="1" hidden="1">
      <c r="A73" s="135"/>
      <c r="B73" s="39" t="s">
        <v>610</v>
      </c>
      <c r="C73" s="512">
        <v>95</v>
      </c>
      <c r="D73" s="14">
        <v>84</v>
      </c>
      <c r="E73" s="521">
        <v>80</v>
      </c>
      <c r="F73" s="519">
        <v>60</v>
      </c>
      <c r="G73" s="14">
        <v>11</v>
      </c>
      <c r="H73" s="522">
        <v>9</v>
      </c>
      <c r="I73" s="516">
        <v>3</v>
      </c>
      <c r="J73" s="519">
        <v>1</v>
      </c>
    </row>
    <row r="74" spans="1:10" ht="12.75" customHeight="1" hidden="1">
      <c r="A74" s="135"/>
      <c r="B74" s="39" t="s">
        <v>611</v>
      </c>
      <c r="C74" s="512">
        <v>195</v>
      </c>
      <c r="D74" s="14">
        <v>218</v>
      </c>
      <c r="E74" s="521">
        <v>207</v>
      </c>
      <c r="F74" s="519">
        <v>156</v>
      </c>
      <c r="G74" s="14">
        <v>25</v>
      </c>
      <c r="H74" s="522">
        <v>27</v>
      </c>
      <c r="I74" s="516">
        <v>7</v>
      </c>
      <c r="J74" s="519">
        <v>5</v>
      </c>
    </row>
    <row r="75" spans="1:10" ht="12.75" customHeight="1" hidden="1">
      <c r="A75" s="135"/>
      <c r="B75" s="39"/>
      <c r="C75" s="514"/>
      <c r="D75" s="515"/>
      <c r="E75" s="216"/>
      <c r="F75" s="38"/>
      <c r="G75" s="15"/>
      <c r="H75" s="217"/>
      <c r="I75" s="219"/>
      <c r="J75" s="38"/>
    </row>
    <row r="76" spans="1:10" ht="12.75" customHeight="1" hidden="1">
      <c r="A76" s="901" t="s">
        <v>386</v>
      </c>
      <c r="B76" s="901"/>
      <c r="C76" s="514">
        <v>1185</v>
      </c>
      <c r="D76" s="515">
        <v>1429</v>
      </c>
      <c r="E76" s="216">
        <v>1162</v>
      </c>
      <c r="F76" s="38">
        <v>850</v>
      </c>
      <c r="G76" s="15">
        <v>225</v>
      </c>
      <c r="H76" s="217">
        <v>87</v>
      </c>
      <c r="I76" s="219">
        <v>114</v>
      </c>
      <c r="J76" s="38">
        <v>154</v>
      </c>
    </row>
    <row r="77" spans="1:10" ht="12.75" customHeight="1" hidden="1">
      <c r="A77" s="135"/>
      <c r="B77" s="39" t="s">
        <v>599</v>
      </c>
      <c r="C77" s="512">
        <v>210</v>
      </c>
      <c r="D77" s="14">
        <v>256</v>
      </c>
      <c r="E77" s="521">
        <v>229</v>
      </c>
      <c r="F77" s="519">
        <v>150</v>
      </c>
      <c r="G77" s="14">
        <v>64</v>
      </c>
      <c r="H77" s="522">
        <v>14</v>
      </c>
      <c r="I77" s="516">
        <v>10</v>
      </c>
      <c r="J77" s="519">
        <v>17</v>
      </c>
    </row>
    <row r="78" spans="1:10" ht="12.75" customHeight="1" hidden="1">
      <c r="A78" s="135"/>
      <c r="B78" s="39" t="s">
        <v>600</v>
      </c>
      <c r="C78" s="512">
        <v>259</v>
      </c>
      <c r="D78" s="14">
        <v>365</v>
      </c>
      <c r="E78" s="521">
        <v>296</v>
      </c>
      <c r="F78" s="519">
        <v>227</v>
      </c>
      <c r="G78" s="14">
        <v>46</v>
      </c>
      <c r="H78" s="522">
        <v>23</v>
      </c>
      <c r="I78" s="516">
        <v>30</v>
      </c>
      <c r="J78" s="519">
        <v>39</v>
      </c>
    </row>
    <row r="79" spans="1:10" ht="12.75" customHeight="1" hidden="1">
      <c r="A79" s="135"/>
      <c r="B79" s="39" t="s">
        <v>601</v>
      </c>
      <c r="C79" s="512">
        <v>244</v>
      </c>
      <c r="D79" s="14">
        <v>256</v>
      </c>
      <c r="E79" s="521">
        <v>209</v>
      </c>
      <c r="F79" s="519">
        <v>161</v>
      </c>
      <c r="G79" s="14">
        <v>34</v>
      </c>
      <c r="H79" s="522">
        <v>14</v>
      </c>
      <c r="I79" s="516">
        <v>15</v>
      </c>
      <c r="J79" s="519">
        <v>33</v>
      </c>
    </row>
    <row r="80" spans="1:10" ht="12.75" customHeight="1" hidden="1">
      <c r="A80" s="135"/>
      <c r="B80" s="39" t="s">
        <v>602</v>
      </c>
      <c r="C80" s="512">
        <v>28</v>
      </c>
      <c r="D80" s="14">
        <v>29</v>
      </c>
      <c r="E80" s="521">
        <v>26</v>
      </c>
      <c r="F80" s="519">
        <v>22</v>
      </c>
      <c r="G80" s="14">
        <v>2</v>
      </c>
      <c r="H80" s="522">
        <v>3</v>
      </c>
      <c r="I80" s="516">
        <v>2</v>
      </c>
      <c r="J80" s="519" t="s">
        <v>499</v>
      </c>
    </row>
    <row r="81" spans="1:10" ht="12.75" customHeight="1" hidden="1">
      <c r="A81" s="135"/>
      <c r="B81" s="39" t="s">
        <v>603</v>
      </c>
      <c r="C81" s="512">
        <v>200</v>
      </c>
      <c r="D81" s="14">
        <v>235</v>
      </c>
      <c r="E81" s="521">
        <v>186</v>
      </c>
      <c r="F81" s="519">
        <v>141</v>
      </c>
      <c r="G81" s="14">
        <v>32</v>
      </c>
      <c r="H81" s="522">
        <v>12</v>
      </c>
      <c r="I81" s="516">
        <v>12</v>
      </c>
      <c r="J81" s="519">
        <v>37</v>
      </c>
    </row>
    <row r="82" spans="1:10" ht="12.75" customHeight="1" hidden="1">
      <c r="A82" s="135"/>
      <c r="B82" s="39" t="s">
        <v>604</v>
      </c>
      <c r="C82" s="512">
        <v>225</v>
      </c>
      <c r="D82" s="14">
        <v>270</v>
      </c>
      <c r="E82" s="521">
        <v>201</v>
      </c>
      <c r="F82" s="519">
        <v>137</v>
      </c>
      <c r="G82" s="14">
        <v>45</v>
      </c>
      <c r="H82" s="522">
        <v>20</v>
      </c>
      <c r="I82" s="516">
        <v>43</v>
      </c>
      <c r="J82" s="519">
        <v>26</v>
      </c>
    </row>
    <row r="83" spans="1:10" ht="12.75" customHeight="1" hidden="1">
      <c r="A83" s="135"/>
      <c r="B83" s="39" t="s">
        <v>605</v>
      </c>
      <c r="C83" s="512">
        <v>19</v>
      </c>
      <c r="D83" s="14">
        <v>18</v>
      </c>
      <c r="E83" s="521">
        <v>16</v>
      </c>
      <c r="F83" s="519">
        <v>12</v>
      </c>
      <c r="G83" s="14">
        <v>2</v>
      </c>
      <c r="H83" s="522">
        <v>2</v>
      </c>
      <c r="I83" s="516">
        <v>1</v>
      </c>
      <c r="J83" s="519">
        <v>2</v>
      </c>
    </row>
    <row r="84" spans="1:10" ht="12.75" customHeight="1">
      <c r="A84" s="37"/>
      <c r="B84" s="37"/>
      <c r="C84" s="513"/>
      <c r="D84" s="133"/>
      <c r="E84" s="214"/>
      <c r="F84" s="38"/>
      <c r="G84" s="133"/>
      <c r="H84" s="215"/>
      <c r="I84" s="219"/>
      <c r="J84" s="38"/>
    </row>
    <row r="85" spans="1:10" s="7" customFormat="1" ht="12.75" customHeight="1">
      <c r="A85" s="910" t="s">
        <v>724</v>
      </c>
      <c r="B85" s="910"/>
      <c r="C85" s="219">
        <v>3440</v>
      </c>
      <c r="D85" s="505">
        <v>5864</v>
      </c>
      <c r="E85" s="214">
        <v>5184</v>
      </c>
      <c r="F85" s="38">
        <v>3792</v>
      </c>
      <c r="G85" s="133">
        <v>996</v>
      </c>
      <c r="H85" s="215">
        <v>397</v>
      </c>
      <c r="I85" s="219">
        <v>371</v>
      </c>
      <c r="J85" s="38">
        <v>309</v>
      </c>
    </row>
    <row r="86" spans="1:10" ht="12.75" customHeight="1" hidden="1">
      <c r="A86" s="135"/>
      <c r="B86" s="39"/>
      <c r="C86" s="209"/>
      <c r="D86" s="15"/>
      <c r="E86" s="15"/>
      <c r="F86" s="38"/>
      <c r="G86" s="15"/>
      <c r="H86" s="15"/>
      <c r="I86" s="15"/>
      <c r="J86" s="38"/>
    </row>
    <row r="87" spans="1:10" ht="12.75" customHeight="1" hidden="1">
      <c r="A87" s="135"/>
      <c r="B87" s="39"/>
      <c r="C87" s="209"/>
      <c r="D87" s="905" t="s">
        <v>99</v>
      </c>
      <c r="E87" s="905"/>
      <c r="F87" s="905"/>
      <c r="G87" s="905"/>
      <c r="H87" s="905"/>
      <c r="I87" s="905"/>
      <c r="J87" s="905"/>
    </row>
    <row r="88" spans="1:10" ht="12.75" customHeight="1" hidden="1">
      <c r="A88" s="906" t="s">
        <v>580</v>
      </c>
      <c r="B88" s="906"/>
      <c r="C88" s="208"/>
      <c r="D88" s="214"/>
      <c r="E88" s="133"/>
      <c r="F88" s="133"/>
      <c r="G88" s="133"/>
      <c r="H88" s="133"/>
      <c r="I88" s="133"/>
      <c r="J88" s="133"/>
    </row>
    <row r="89" spans="1:10" ht="12.75" customHeight="1" hidden="1">
      <c r="A89" s="135"/>
      <c r="B89" s="39" t="s">
        <v>725</v>
      </c>
      <c r="C89" s="210">
        <v>118</v>
      </c>
      <c r="D89" s="15">
        <v>20949</v>
      </c>
      <c r="E89" s="216">
        <v>20360</v>
      </c>
      <c r="F89" s="38">
        <v>12538</v>
      </c>
      <c r="G89" s="15">
        <v>6794</v>
      </c>
      <c r="H89" s="217">
        <v>1028</v>
      </c>
      <c r="I89" s="15">
        <v>589</v>
      </c>
      <c r="J89" s="220" t="s">
        <v>388</v>
      </c>
    </row>
    <row r="90" spans="1:10" ht="12.75" customHeight="1" hidden="1">
      <c r="A90" s="135"/>
      <c r="B90" s="39" t="s">
        <v>726</v>
      </c>
      <c r="C90" s="210">
        <v>109</v>
      </c>
      <c r="D90" s="15">
        <v>19010</v>
      </c>
      <c r="E90" s="216">
        <v>14450</v>
      </c>
      <c r="F90" s="38">
        <v>9283</v>
      </c>
      <c r="G90" s="15">
        <v>4096</v>
      </c>
      <c r="H90" s="217">
        <v>1071</v>
      </c>
      <c r="I90" s="15">
        <v>2787</v>
      </c>
      <c r="J90" s="220">
        <v>1773</v>
      </c>
    </row>
    <row r="91" spans="1:10" ht="12.75" customHeight="1" hidden="1">
      <c r="A91" s="135"/>
      <c r="B91" s="39" t="s">
        <v>727</v>
      </c>
      <c r="C91" s="210">
        <v>80</v>
      </c>
      <c r="D91" s="15">
        <v>17483</v>
      </c>
      <c r="E91" s="216">
        <v>14806</v>
      </c>
      <c r="F91" s="38">
        <v>8996</v>
      </c>
      <c r="G91" s="15">
        <v>4519</v>
      </c>
      <c r="H91" s="217">
        <v>1291</v>
      </c>
      <c r="I91" s="15">
        <v>824</v>
      </c>
      <c r="J91" s="220">
        <v>1853</v>
      </c>
    </row>
    <row r="92" spans="1:10" ht="12.75" customHeight="1" hidden="1">
      <c r="A92" s="135"/>
      <c r="B92" s="39" t="s">
        <v>728</v>
      </c>
      <c r="C92" s="210">
        <v>92</v>
      </c>
      <c r="D92" s="15">
        <v>19608</v>
      </c>
      <c r="E92" s="216">
        <v>18838</v>
      </c>
      <c r="F92" s="38">
        <v>12870</v>
      </c>
      <c r="G92" s="15">
        <v>5709</v>
      </c>
      <c r="H92" s="217">
        <v>259</v>
      </c>
      <c r="I92" s="15">
        <v>581</v>
      </c>
      <c r="J92" s="220">
        <v>189</v>
      </c>
    </row>
    <row r="93" spans="1:10" ht="12.75" customHeight="1" hidden="1">
      <c r="A93" s="135"/>
      <c r="B93" s="39" t="s">
        <v>729</v>
      </c>
      <c r="C93" s="210">
        <v>205</v>
      </c>
      <c r="D93" s="15">
        <v>35487</v>
      </c>
      <c r="E93" s="216">
        <v>31778</v>
      </c>
      <c r="F93" s="38">
        <v>25494</v>
      </c>
      <c r="G93" s="15">
        <v>4931</v>
      </c>
      <c r="H93" s="217">
        <v>1353</v>
      </c>
      <c r="I93" s="15">
        <v>1999</v>
      </c>
      <c r="J93" s="220">
        <v>1710</v>
      </c>
    </row>
    <row r="94" spans="1:10" ht="12.75" customHeight="1" hidden="1">
      <c r="A94" s="135"/>
      <c r="B94" s="39" t="s">
        <v>730</v>
      </c>
      <c r="C94" s="210">
        <v>119</v>
      </c>
      <c r="D94" s="15">
        <v>26630</v>
      </c>
      <c r="E94" s="216">
        <v>22961</v>
      </c>
      <c r="F94" s="38">
        <v>16427</v>
      </c>
      <c r="G94" s="15">
        <v>4646</v>
      </c>
      <c r="H94" s="217">
        <v>1888</v>
      </c>
      <c r="I94" s="15">
        <v>1021</v>
      </c>
      <c r="J94" s="220">
        <v>2648</v>
      </c>
    </row>
    <row r="95" spans="1:10" ht="12.75" customHeight="1" hidden="1">
      <c r="A95" s="135"/>
      <c r="B95" s="39" t="s">
        <v>731</v>
      </c>
      <c r="C95" s="210">
        <v>55</v>
      </c>
      <c r="D95" s="15">
        <v>5041</v>
      </c>
      <c r="E95" s="216">
        <v>4838</v>
      </c>
      <c r="F95" s="38">
        <v>3791</v>
      </c>
      <c r="G95" s="15">
        <v>86</v>
      </c>
      <c r="H95" s="217">
        <v>961</v>
      </c>
      <c r="I95" s="15">
        <v>203</v>
      </c>
      <c r="J95" s="220" t="s">
        <v>388</v>
      </c>
    </row>
    <row r="96" spans="1:10" ht="12.75" customHeight="1" hidden="1">
      <c r="A96" s="135"/>
      <c r="B96" s="39" t="s">
        <v>732</v>
      </c>
      <c r="C96" s="210">
        <v>191</v>
      </c>
      <c r="D96" s="15">
        <v>35304</v>
      </c>
      <c r="E96" s="216">
        <v>31932</v>
      </c>
      <c r="F96" s="38">
        <v>22261</v>
      </c>
      <c r="G96" s="15">
        <v>7746</v>
      </c>
      <c r="H96" s="217">
        <v>1925</v>
      </c>
      <c r="I96" s="15">
        <v>3336</v>
      </c>
      <c r="J96" s="220">
        <v>36</v>
      </c>
    </row>
    <row r="97" spans="1:10" ht="12.75" customHeight="1" hidden="1">
      <c r="A97" s="135"/>
      <c r="B97" s="39" t="s">
        <v>733</v>
      </c>
      <c r="C97" s="210">
        <v>141</v>
      </c>
      <c r="D97" s="15">
        <v>31566</v>
      </c>
      <c r="E97" s="216">
        <v>30194</v>
      </c>
      <c r="F97" s="38">
        <v>20458</v>
      </c>
      <c r="G97" s="15">
        <v>7063</v>
      </c>
      <c r="H97" s="217">
        <v>2673</v>
      </c>
      <c r="I97" s="15">
        <v>1164</v>
      </c>
      <c r="J97" s="220">
        <v>208</v>
      </c>
    </row>
    <row r="98" spans="1:10" ht="12.75" customHeight="1" hidden="1">
      <c r="A98" s="135"/>
      <c r="B98" s="39" t="s">
        <v>734</v>
      </c>
      <c r="C98" s="210">
        <v>104</v>
      </c>
      <c r="D98" s="15">
        <v>22565</v>
      </c>
      <c r="E98" s="216">
        <v>20816</v>
      </c>
      <c r="F98" s="38">
        <v>16235</v>
      </c>
      <c r="G98" s="15">
        <v>3864</v>
      </c>
      <c r="H98" s="217">
        <v>717</v>
      </c>
      <c r="I98" s="15">
        <v>1389</v>
      </c>
      <c r="J98" s="220">
        <v>360</v>
      </c>
    </row>
    <row r="99" spans="1:10" ht="12.75" customHeight="1" hidden="1">
      <c r="A99" s="135"/>
      <c r="B99" s="39" t="s">
        <v>735</v>
      </c>
      <c r="C99" s="210">
        <v>116</v>
      </c>
      <c r="D99" s="15">
        <v>24965</v>
      </c>
      <c r="E99" s="216">
        <v>22101</v>
      </c>
      <c r="F99" s="38">
        <v>15072</v>
      </c>
      <c r="G99" s="15">
        <v>5295</v>
      </c>
      <c r="H99" s="217">
        <v>1734</v>
      </c>
      <c r="I99" s="15">
        <v>2304</v>
      </c>
      <c r="J99" s="220">
        <v>560</v>
      </c>
    </row>
    <row r="100" spans="1:10" ht="12.75" customHeight="1" hidden="1">
      <c r="A100" s="135"/>
      <c r="B100" s="39" t="s">
        <v>736</v>
      </c>
      <c r="C100" s="210">
        <v>51</v>
      </c>
      <c r="D100" s="15">
        <v>12566</v>
      </c>
      <c r="E100" s="216">
        <v>11851</v>
      </c>
      <c r="F100" s="38">
        <v>8269</v>
      </c>
      <c r="G100" s="15">
        <v>2698</v>
      </c>
      <c r="H100" s="217">
        <v>884</v>
      </c>
      <c r="I100" s="15">
        <v>644</v>
      </c>
      <c r="J100" s="220">
        <v>71</v>
      </c>
    </row>
    <row r="101" spans="1:10" ht="12.75" customHeight="1" hidden="1">
      <c r="A101" s="135"/>
      <c r="B101" s="39" t="s">
        <v>737</v>
      </c>
      <c r="C101" s="210">
        <v>170</v>
      </c>
      <c r="D101" s="15">
        <v>43363</v>
      </c>
      <c r="E101" s="216">
        <v>38461</v>
      </c>
      <c r="F101" s="38">
        <v>25660</v>
      </c>
      <c r="G101" s="15">
        <v>9083</v>
      </c>
      <c r="H101" s="217">
        <v>3718</v>
      </c>
      <c r="I101" s="15">
        <v>3954</v>
      </c>
      <c r="J101" s="220">
        <v>948</v>
      </c>
    </row>
    <row r="102" spans="1:10" ht="12.75" customHeight="1" hidden="1">
      <c r="A102" s="135"/>
      <c r="B102" s="39" t="s">
        <v>738</v>
      </c>
      <c r="C102" s="210">
        <v>91</v>
      </c>
      <c r="D102" s="15">
        <v>14873</v>
      </c>
      <c r="E102" s="216">
        <v>14565</v>
      </c>
      <c r="F102" s="38">
        <v>10939</v>
      </c>
      <c r="G102" s="15">
        <v>2951</v>
      </c>
      <c r="H102" s="217">
        <v>675</v>
      </c>
      <c r="I102" s="15">
        <v>306</v>
      </c>
      <c r="J102" s="220">
        <v>2</v>
      </c>
    </row>
    <row r="103" spans="1:10" ht="12.75" customHeight="1" hidden="1">
      <c r="A103" s="135"/>
      <c r="B103" s="39" t="s">
        <v>739</v>
      </c>
      <c r="C103" s="210">
        <v>149</v>
      </c>
      <c r="D103" s="15">
        <v>29550</v>
      </c>
      <c r="E103" s="216">
        <v>25532</v>
      </c>
      <c r="F103" s="38">
        <v>20489</v>
      </c>
      <c r="G103" s="15">
        <v>3616</v>
      </c>
      <c r="H103" s="217">
        <v>1427</v>
      </c>
      <c r="I103" s="15">
        <v>2009</v>
      </c>
      <c r="J103" s="220">
        <v>2009</v>
      </c>
    </row>
    <row r="104" spans="1:10" ht="12.75" customHeight="1" hidden="1">
      <c r="A104" s="135"/>
      <c r="B104" s="39" t="s">
        <v>740</v>
      </c>
      <c r="C104" s="210">
        <v>139</v>
      </c>
      <c r="D104" s="15">
        <v>28841</v>
      </c>
      <c r="E104" s="216">
        <v>25004</v>
      </c>
      <c r="F104" s="38">
        <v>16658</v>
      </c>
      <c r="G104" s="15">
        <v>6756</v>
      </c>
      <c r="H104" s="217">
        <v>1590</v>
      </c>
      <c r="I104" s="15">
        <v>1262</v>
      </c>
      <c r="J104" s="220">
        <v>2575</v>
      </c>
    </row>
    <row r="105" spans="1:10" ht="12.75" customHeight="1" hidden="1">
      <c r="A105" s="135"/>
      <c r="B105" s="39" t="s">
        <v>741</v>
      </c>
      <c r="C105" s="210">
        <v>40</v>
      </c>
      <c r="D105" s="15">
        <v>9859</v>
      </c>
      <c r="E105" s="216">
        <v>9274</v>
      </c>
      <c r="F105" s="38">
        <v>7864</v>
      </c>
      <c r="G105" s="15">
        <v>1318</v>
      </c>
      <c r="H105" s="217">
        <v>92</v>
      </c>
      <c r="I105" s="15">
        <v>532</v>
      </c>
      <c r="J105" s="220">
        <v>53</v>
      </c>
    </row>
    <row r="106" spans="1:10" ht="12.75" customHeight="1" hidden="1">
      <c r="A106" s="135"/>
      <c r="B106" s="221" t="s">
        <v>742</v>
      </c>
      <c r="C106" s="222">
        <v>97</v>
      </c>
      <c r="D106" s="223">
        <v>12916</v>
      </c>
      <c r="E106" s="224">
        <v>10735</v>
      </c>
      <c r="F106" s="225">
        <v>6918</v>
      </c>
      <c r="G106" s="223">
        <v>2077</v>
      </c>
      <c r="H106" s="226">
        <v>1740</v>
      </c>
      <c r="I106" s="223">
        <v>240</v>
      </c>
      <c r="J106" s="227">
        <v>1941</v>
      </c>
    </row>
    <row r="107" spans="1:10" ht="12.75" customHeight="1" hidden="1">
      <c r="A107" s="135"/>
      <c r="B107" s="39" t="s">
        <v>743</v>
      </c>
      <c r="C107" s="210">
        <v>58</v>
      </c>
      <c r="D107" s="15">
        <v>6130</v>
      </c>
      <c r="E107" s="216">
        <v>5885</v>
      </c>
      <c r="F107" s="38">
        <v>4127</v>
      </c>
      <c r="G107" s="15">
        <v>371</v>
      </c>
      <c r="H107" s="217">
        <v>1387</v>
      </c>
      <c r="I107" s="15">
        <v>243</v>
      </c>
      <c r="J107" s="220">
        <v>2</v>
      </c>
    </row>
    <row r="108" spans="1:10" ht="12.75" customHeight="1" hidden="1">
      <c r="A108" s="135"/>
      <c r="B108" s="39" t="s">
        <v>744</v>
      </c>
      <c r="C108" s="210">
        <v>106</v>
      </c>
      <c r="D108" s="15">
        <v>11922</v>
      </c>
      <c r="E108" s="216">
        <v>11175</v>
      </c>
      <c r="F108" s="38">
        <v>8701</v>
      </c>
      <c r="G108" s="15">
        <v>1298</v>
      </c>
      <c r="H108" s="217">
        <v>1176</v>
      </c>
      <c r="I108" s="15">
        <v>339</v>
      </c>
      <c r="J108" s="220">
        <v>408</v>
      </c>
    </row>
    <row r="109" spans="1:10" ht="12.75" customHeight="1" hidden="1">
      <c r="A109" s="135"/>
      <c r="B109" s="39" t="s">
        <v>745</v>
      </c>
      <c r="C109" s="210">
        <v>76</v>
      </c>
      <c r="D109" s="15">
        <v>6990</v>
      </c>
      <c r="E109" s="216">
        <v>6563</v>
      </c>
      <c r="F109" s="38">
        <v>5232</v>
      </c>
      <c r="G109" s="15">
        <v>524</v>
      </c>
      <c r="H109" s="217">
        <v>807</v>
      </c>
      <c r="I109" s="15">
        <v>266</v>
      </c>
      <c r="J109" s="220">
        <v>161</v>
      </c>
    </row>
    <row r="110" spans="1:10" ht="12.75" customHeight="1" hidden="1">
      <c r="A110" s="135"/>
      <c r="B110" s="228" t="s">
        <v>746</v>
      </c>
      <c r="C110" s="229">
        <v>155</v>
      </c>
      <c r="D110" s="230">
        <v>22409</v>
      </c>
      <c r="E110" s="231">
        <v>21115</v>
      </c>
      <c r="F110" s="232">
        <v>16817</v>
      </c>
      <c r="G110" s="230">
        <v>2003</v>
      </c>
      <c r="H110" s="233">
        <v>2295</v>
      </c>
      <c r="I110" s="230">
        <v>494</v>
      </c>
      <c r="J110" s="234">
        <v>800</v>
      </c>
    </row>
    <row r="111" spans="1:10" ht="12.75" customHeight="1" hidden="1">
      <c r="A111" s="135"/>
      <c r="B111" s="39" t="s">
        <v>747</v>
      </c>
      <c r="C111" s="210">
        <v>166</v>
      </c>
      <c r="D111" s="15">
        <v>21524</v>
      </c>
      <c r="E111" s="216">
        <v>19495</v>
      </c>
      <c r="F111" s="38">
        <v>14966</v>
      </c>
      <c r="G111" s="15">
        <v>3372</v>
      </c>
      <c r="H111" s="217">
        <v>1157</v>
      </c>
      <c r="I111" s="15">
        <v>718</v>
      </c>
      <c r="J111" s="220">
        <v>1311</v>
      </c>
    </row>
    <row r="112" spans="1:10" ht="12.75" customHeight="1" hidden="1">
      <c r="A112" s="135"/>
      <c r="B112" s="39" t="s">
        <v>748</v>
      </c>
      <c r="C112" s="210">
        <v>223</v>
      </c>
      <c r="D112" s="15">
        <v>35587</v>
      </c>
      <c r="E112" s="216">
        <v>28746</v>
      </c>
      <c r="F112" s="38">
        <v>24517</v>
      </c>
      <c r="G112" s="15">
        <v>2156</v>
      </c>
      <c r="H112" s="217">
        <v>2073</v>
      </c>
      <c r="I112" s="15">
        <v>3529</v>
      </c>
      <c r="J112" s="220">
        <v>3312</v>
      </c>
    </row>
    <row r="113" spans="1:10" ht="12.75" customHeight="1" hidden="1">
      <c r="A113" s="135"/>
      <c r="B113" s="39" t="s">
        <v>749</v>
      </c>
      <c r="C113" s="210">
        <v>201</v>
      </c>
      <c r="D113" s="15">
        <v>22917</v>
      </c>
      <c r="E113" s="216">
        <v>19411</v>
      </c>
      <c r="F113" s="38">
        <v>15405</v>
      </c>
      <c r="G113" s="15">
        <v>1943</v>
      </c>
      <c r="H113" s="217">
        <v>2063</v>
      </c>
      <c r="I113" s="15">
        <v>1272</v>
      </c>
      <c r="J113" s="220">
        <v>2234</v>
      </c>
    </row>
    <row r="114" spans="1:10" ht="12.75" customHeight="1" hidden="1">
      <c r="A114" s="135"/>
      <c r="B114" s="39" t="s">
        <v>750</v>
      </c>
      <c r="C114" s="210">
        <v>26</v>
      </c>
      <c r="D114" s="15">
        <v>3072</v>
      </c>
      <c r="E114" s="216">
        <v>2864</v>
      </c>
      <c r="F114" s="38">
        <v>2312</v>
      </c>
      <c r="G114" s="15">
        <v>223</v>
      </c>
      <c r="H114" s="217">
        <v>329</v>
      </c>
      <c r="I114" s="15">
        <v>183</v>
      </c>
      <c r="J114" s="220">
        <v>25</v>
      </c>
    </row>
    <row r="115" spans="1:10" ht="12.75" customHeight="1" hidden="1">
      <c r="A115" s="135"/>
      <c r="B115" s="39" t="s">
        <v>751</v>
      </c>
      <c r="C115" s="210">
        <v>161</v>
      </c>
      <c r="D115" s="15">
        <v>20670</v>
      </c>
      <c r="E115" s="216">
        <v>15813</v>
      </c>
      <c r="F115" s="38">
        <v>13632</v>
      </c>
      <c r="G115" s="15">
        <v>845</v>
      </c>
      <c r="H115" s="217">
        <v>1336</v>
      </c>
      <c r="I115" s="15">
        <v>1184</v>
      </c>
      <c r="J115" s="220">
        <v>3673</v>
      </c>
    </row>
    <row r="116" spans="1:10" ht="12.75" customHeight="1" hidden="1">
      <c r="A116" s="135"/>
      <c r="B116" s="39" t="s">
        <v>752</v>
      </c>
      <c r="C116" s="210">
        <v>186</v>
      </c>
      <c r="D116" s="15">
        <v>23240</v>
      </c>
      <c r="E116" s="216">
        <v>17521</v>
      </c>
      <c r="F116" s="38">
        <v>12364</v>
      </c>
      <c r="G116" s="15">
        <v>3290</v>
      </c>
      <c r="H116" s="217">
        <v>1867</v>
      </c>
      <c r="I116" s="15">
        <v>3718</v>
      </c>
      <c r="J116" s="220">
        <v>2001</v>
      </c>
    </row>
    <row r="117" spans="1:10" ht="12.75" customHeight="1" hidden="1">
      <c r="A117" s="135"/>
      <c r="B117" s="39" t="s">
        <v>753</v>
      </c>
      <c r="C117" s="210">
        <v>15</v>
      </c>
      <c r="D117" s="15">
        <v>1365</v>
      </c>
      <c r="E117" s="216">
        <v>1365</v>
      </c>
      <c r="F117" s="38">
        <v>887</v>
      </c>
      <c r="G117" s="15">
        <v>319</v>
      </c>
      <c r="H117" s="217">
        <v>159</v>
      </c>
      <c r="I117" s="15" t="s">
        <v>388</v>
      </c>
      <c r="J117" s="220" t="s">
        <v>388</v>
      </c>
    </row>
    <row r="118" spans="1:10" ht="12.75" customHeight="1" hidden="1">
      <c r="A118" s="58"/>
      <c r="B118" s="39"/>
      <c r="C118" s="39"/>
      <c r="D118" s="15"/>
      <c r="E118" s="15"/>
      <c r="F118" s="38"/>
      <c r="G118" s="15"/>
      <c r="H118" s="15"/>
      <c r="I118" s="15"/>
      <c r="J118" s="38"/>
    </row>
    <row r="119" spans="1:10" ht="12.75" customHeight="1">
      <c r="A119" s="37"/>
      <c r="B119" s="37"/>
      <c r="C119" s="208"/>
      <c r="D119" s="133"/>
      <c r="E119" s="214"/>
      <c r="F119" s="38"/>
      <c r="G119" s="133"/>
      <c r="H119" s="215"/>
      <c r="I119" s="219"/>
      <c r="J119" s="38"/>
    </row>
    <row r="120" spans="1:10" s="7" customFormat="1" ht="12.75" customHeight="1" thickBot="1">
      <c r="A120" s="904" t="s">
        <v>1022</v>
      </c>
      <c r="B120" s="904"/>
      <c r="C120" s="576">
        <v>2717</v>
      </c>
      <c r="D120" s="577">
        <v>5376</v>
      </c>
      <c r="E120" s="578">
        <v>4871</v>
      </c>
      <c r="F120" s="579">
        <v>4101</v>
      </c>
      <c r="G120" s="580">
        <v>624</v>
      </c>
      <c r="H120" s="581">
        <v>146</v>
      </c>
      <c r="I120" s="576">
        <v>275</v>
      </c>
      <c r="J120" s="579">
        <v>230</v>
      </c>
    </row>
    <row r="121" spans="1:10" ht="12.75" customHeight="1">
      <c r="A121" s="4" t="s">
        <v>1112</v>
      </c>
      <c r="B121" s="39"/>
      <c r="C121" s="209"/>
      <c r="D121" s="15"/>
      <c r="E121" s="15"/>
      <c r="F121" s="38"/>
      <c r="G121" s="15"/>
      <c r="H121" s="15"/>
      <c r="I121" s="15"/>
      <c r="J121" s="38"/>
    </row>
    <row r="122" spans="1:6" ht="12.75" customHeight="1">
      <c r="A122" s="814" t="s">
        <v>1143</v>
      </c>
      <c r="B122" s="814"/>
      <c r="C122" s="814"/>
      <c r="D122" s="814"/>
      <c r="E122" s="814"/>
      <c r="F122" s="169"/>
    </row>
    <row r="123" spans="1:10" ht="12.75" customHeight="1" thickBot="1">
      <c r="A123" s="815"/>
      <c r="B123" s="815"/>
      <c r="C123" s="815"/>
      <c r="D123" s="815"/>
      <c r="E123" s="815"/>
      <c r="F123" s="170"/>
      <c r="G123" s="168"/>
      <c r="H123" s="168"/>
      <c r="I123" s="168"/>
      <c r="J123" s="183" t="s">
        <v>100</v>
      </c>
    </row>
    <row r="124" spans="1:10" ht="12.75" customHeight="1" thickTop="1">
      <c r="A124" s="374"/>
      <c r="B124" s="574" t="s">
        <v>214</v>
      </c>
      <c r="C124" s="907" t="s">
        <v>1144</v>
      </c>
      <c r="D124" s="924" t="s">
        <v>1147</v>
      </c>
      <c r="E124" s="916" t="s">
        <v>573</v>
      </c>
      <c r="F124" s="917"/>
      <c r="G124" s="916" t="s">
        <v>574</v>
      </c>
      <c r="H124" s="927"/>
      <c r="I124" s="916" t="s">
        <v>575</v>
      </c>
      <c r="J124" s="917"/>
    </row>
    <row r="125" spans="1:10" ht="12.75" customHeight="1">
      <c r="A125" s="376"/>
      <c r="B125" s="376"/>
      <c r="C125" s="908"/>
      <c r="D125" s="925"/>
      <c r="E125" s="918"/>
      <c r="F125" s="868"/>
      <c r="G125" s="919"/>
      <c r="H125" s="928"/>
      <c r="I125" s="918"/>
      <c r="J125" s="868"/>
    </row>
    <row r="126" spans="1:10" ht="12.75" customHeight="1">
      <c r="A126" s="376"/>
      <c r="B126" s="376"/>
      <c r="C126" s="908"/>
      <c r="D126" s="925"/>
      <c r="E126" s="894" t="s">
        <v>1145</v>
      </c>
      <c r="F126" s="894" t="s">
        <v>1146</v>
      </c>
      <c r="G126" s="894" t="s">
        <v>1145</v>
      </c>
      <c r="H126" s="894" t="s">
        <v>1146</v>
      </c>
      <c r="I126" s="894" t="s">
        <v>1145</v>
      </c>
      <c r="J126" s="894" t="s">
        <v>1146</v>
      </c>
    </row>
    <row r="127" spans="1:10" ht="12.75" customHeight="1">
      <c r="A127" s="573" t="s">
        <v>380</v>
      </c>
      <c r="B127" s="378"/>
      <c r="C127" s="909"/>
      <c r="D127" s="926"/>
      <c r="E127" s="896"/>
      <c r="F127" s="896"/>
      <c r="G127" s="896"/>
      <c r="H127" s="896"/>
      <c r="I127" s="896"/>
      <c r="J127" s="896"/>
    </row>
    <row r="128" spans="1:10" ht="12.75" customHeight="1">
      <c r="A128" s="913" t="s">
        <v>1126</v>
      </c>
      <c r="B128" s="913"/>
      <c r="C128" s="219">
        <v>2899</v>
      </c>
      <c r="D128" s="15">
        <v>9530</v>
      </c>
      <c r="E128" s="211">
        <v>5406</v>
      </c>
      <c r="F128" s="212">
        <v>3299</v>
      </c>
      <c r="G128" s="199">
        <v>388</v>
      </c>
      <c r="H128" s="213">
        <v>213</v>
      </c>
      <c r="I128" s="218">
        <v>187</v>
      </c>
      <c r="J128" s="38">
        <v>37</v>
      </c>
    </row>
    <row r="129" spans="1:10" ht="12.75" customHeight="1">
      <c r="A129" s="37"/>
      <c r="B129" s="37"/>
      <c r="C129" s="219"/>
      <c r="D129" s="133"/>
      <c r="E129" s="214"/>
      <c r="F129" s="38"/>
      <c r="G129" s="133"/>
      <c r="H129" s="215"/>
      <c r="I129" s="219"/>
      <c r="J129" s="38"/>
    </row>
    <row r="130" spans="1:10" ht="12.75" customHeight="1">
      <c r="A130" s="135"/>
      <c r="B130" s="39"/>
      <c r="C130" s="209"/>
      <c r="D130" s="905"/>
      <c r="E130" s="905"/>
      <c r="F130" s="905"/>
      <c r="G130" s="905"/>
      <c r="H130" s="905"/>
      <c r="I130" s="905"/>
      <c r="J130" s="905"/>
    </row>
    <row r="131" spans="1:10" ht="12.75" customHeight="1">
      <c r="A131" s="906" t="s">
        <v>580</v>
      </c>
      <c r="B131" s="906"/>
      <c r="C131" s="208"/>
      <c r="D131" s="214"/>
      <c r="E131" s="133"/>
      <c r="F131" s="133"/>
      <c r="G131" s="133"/>
      <c r="H131" s="133"/>
      <c r="I131" s="133"/>
      <c r="J131" s="133"/>
    </row>
    <row r="132" spans="1:10" ht="12.75" customHeight="1">
      <c r="A132" s="135"/>
      <c r="B132" s="39" t="s">
        <v>725</v>
      </c>
      <c r="C132" s="210">
        <v>54</v>
      </c>
      <c r="D132" s="15">
        <v>381</v>
      </c>
      <c r="E132" s="216">
        <v>211</v>
      </c>
      <c r="F132" s="38">
        <v>164</v>
      </c>
      <c r="G132" s="15">
        <v>4</v>
      </c>
      <c r="H132" s="217">
        <v>2</v>
      </c>
      <c r="I132" s="15">
        <v>0</v>
      </c>
      <c r="J132" s="583" t="s">
        <v>152</v>
      </c>
    </row>
    <row r="133" spans="1:10" ht="12.75" customHeight="1">
      <c r="A133" s="135"/>
      <c r="B133" s="39" t="s">
        <v>726</v>
      </c>
      <c r="C133" s="210">
        <v>98</v>
      </c>
      <c r="D133" s="15">
        <v>229</v>
      </c>
      <c r="E133" s="216">
        <v>130</v>
      </c>
      <c r="F133" s="38">
        <v>59</v>
      </c>
      <c r="G133" s="15">
        <v>18</v>
      </c>
      <c r="H133" s="217">
        <v>6</v>
      </c>
      <c r="I133" s="15">
        <v>16</v>
      </c>
      <c r="J133" s="220">
        <v>1</v>
      </c>
    </row>
    <row r="134" spans="1:10" ht="12.75" customHeight="1">
      <c r="A134" s="135"/>
      <c r="B134" s="39" t="s">
        <v>727</v>
      </c>
      <c r="C134" s="210">
        <v>77</v>
      </c>
      <c r="D134" s="15">
        <v>248</v>
      </c>
      <c r="E134" s="216">
        <v>143</v>
      </c>
      <c r="F134" s="38">
        <v>87</v>
      </c>
      <c r="G134" s="15">
        <v>4</v>
      </c>
      <c r="H134" s="582" t="s">
        <v>152</v>
      </c>
      <c r="I134" s="15">
        <v>12</v>
      </c>
      <c r="J134" s="220">
        <v>2</v>
      </c>
    </row>
    <row r="135" spans="1:10" ht="12.75" customHeight="1">
      <c r="A135" s="135"/>
      <c r="B135" s="39" t="s">
        <v>728</v>
      </c>
      <c r="C135" s="210">
        <v>100</v>
      </c>
      <c r="D135" s="15">
        <v>362</v>
      </c>
      <c r="E135" s="216">
        <v>177</v>
      </c>
      <c r="F135" s="38">
        <v>117</v>
      </c>
      <c r="G135" s="15">
        <v>42</v>
      </c>
      <c r="H135" s="217">
        <v>6</v>
      </c>
      <c r="I135" s="15">
        <v>16</v>
      </c>
      <c r="J135" s="220">
        <v>4</v>
      </c>
    </row>
    <row r="136" spans="1:10" ht="12.75" customHeight="1">
      <c r="A136" s="135"/>
      <c r="B136" s="39" t="s">
        <v>729</v>
      </c>
      <c r="C136" s="210">
        <v>174</v>
      </c>
      <c r="D136" s="15">
        <v>617</v>
      </c>
      <c r="E136" s="216">
        <v>437</v>
      </c>
      <c r="F136" s="38">
        <v>148</v>
      </c>
      <c r="G136" s="15">
        <v>14</v>
      </c>
      <c r="H136" s="217">
        <v>9</v>
      </c>
      <c r="I136" s="15">
        <v>9</v>
      </c>
      <c r="J136" s="583" t="s">
        <v>152</v>
      </c>
    </row>
    <row r="137" spans="1:10" ht="12.75" customHeight="1">
      <c r="A137" s="135"/>
      <c r="B137" s="39" t="s">
        <v>730</v>
      </c>
      <c r="C137" s="210">
        <v>98</v>
      </c>
      <c r="D137" s="15">
        <v>422</v>
      </c>
      <c r="E137" s="216">
        <v>242</v>
      </c>
      <c r="F137" s="38">
        <v>177</v>
      </c>
      <c r="G137" s="15">
        <v>2</v>
      </c>
      <c r="H137" s="582" t="s">
        <v>152</v>
      </c>
      <c r="I137" s="15">
        <v>2</v>
      </c>
      <c r="J137" s="583" t="s">
        <v>152</v>
      </c>
    </row>
    <row r="138" spans="1:10" ht="12.75" customHeight="1">
      <c r="A138" s="135"/>
      <c r="B138" s="39" t="s">
        <v>731</v>
      </c>
      <c r="C138" s="210">
        <v>48</v>
      </c>
      <c r="D138" s="15">
        <v>74</v>
      </c>
      <c r="E138" s="216">
        <v>44</v>
      </c>
      <c r="F138" s="38">
        <v>27</v>
      </c>
      <c r="G138" s="15">
        <v>1</v>
      </c>
      <c r="H138" s="217">
        <v>1</v>
      </c>
      <c r="I138" s="15">
        <v>0</v>
      </c>
      <c r="J138" s="220">
        <v>0</v>
      </c>
    </row>
    <row r="139" spans="1:10" ht="12.75" customHeight="1">
      <c r="A139" s="135"/>
      <c r="B139" s="39" t="s">
        <v>732</v>
      </c>
      <c r="C139" s="210">
        <v>183</v>
      </c>
      <c r="D139" s="15">
        <v>665</v>
      </c>
      <c r="E139" s="216">
        <v>385</v>
      </c>
      <c r="F139" s="38">
        <v>260</v>
      </c>
      <c r="G139" s="15">
        <v>14</v>
      </c>
      <c r="H139" s="217">
        <v>6</v>
      </c>
      <c r="I139" s="15">
        <v>0</v>
      </c>
      <c r="J139" s="583" t="s">
        <v>152</v>
      </c>
    </row>
    <row r="140" spans="1:10" ht="12.75" customHeight="1">
      <c r="A140" s="135"/>
      <c r="B140" s="39" t="s">
        <v>733</v>
      </c>
      <c r="C140" s="210">
        <v>153</v>
      </c>
      <c r="D140" s="15">
        <v>861</v>
      </c>
      <c r="E140" s="216">
        <v>477</v>
      </c>
      <c r="F140" s="38">
        <v>374</v>
      </c>
      <c r="G140" s="15">
        <v>7</v>
      </c>
      <c r="H140" s="217">
        <v>3</v>
      </c>
      <c r="I140" s="15">
        <v>0</v>
      </c>
      <c r="J140" s="583" t="s">
        <v>152</v>
      </c>
    </row>
    <row r="141" spans="1:10" ht="12.75" customHeight="1">
      <c r="A141" s="135"/>
      <c r="B141" s="39" t="s">
        <v>734</v>
      </c>
      <c r="C141" s="210">
        <v>95</v>
      </c>
      <c r="D141" s="15">
        <v>465</v>
      </c>
      <c r="E141" s="216">
        <v>263</v>
      </c>
      <c r="F141" s="38">
        <v>181</v>
      </c>
      <c r="G141" s="15">
        <v>16</v>
      </c>
      <c r="H141" s="217">
        <v>4</v>
      </c>
      <c r="I141" s="15">
        <v>2</v>
      </c>
      <c r="J141" s="583" t="s">
        <v>152</v>
      </c>
    </row>
    <row r="142" spans="1:10" ht="12.75" customHeight="1">
      <c r="A142" s="135"/>
      <c r="B142" s="39" t="s">
        <v>735</v>
      </c>
      <c r="C142" s="210">
        <v>86</v>
      </c>
      <c r="D142" s="15">
        <v>341</v>
      </c>
      <c r="E142" s="216">
        <v>174</v>
      </c>
      <c r="F142" s="38">
        <v>116</v>
      </c>
      <c r="G142" s="15">
        <v>28</v>
      </c>
      <c r="H142" s="217">
        <v>19</v>
      </c>
      <c r="I142" s="15">
        <v>5</v>
      </c>
      <c r="J142" s="583" t="s">
        <v>152</v>
      </c>
    </row>
    <row r="143" spans="1:10" ht="12.75" customHeight="1">
      <c r="A143" s="135"/>
      <c r="B143" s="39" t="s">
        <v>736</v>
      </c>
      <c r="C143" s="210">
        <v>65</v>
      </c>
      <c r="D143" s="15">
        <v>298</v>
      </c>
      <c r="E143" s="216">
        <v>156</v>
      </c>
      <c r="F143" s="38">
        <v>125</v>
      </c>
      <c r="G143" s="15">
        <v>10</v>
      </c>
      <c r="H143" s="217">
        <v>6</v>
      </c>
      <c r="I143" s="15">
        <v>0</v>
      </c>
      <c r="J143" s="220">
        <v>0</v>
      </c>
    </row>
    <row r="144" spans="1:10" ht="12.75" customHeight="1">
      <c r="A144" s="135"/>
      <c r="B144" s="39" t="s">
        <v>737</v>
      </c>
      <c r="C144" s="210">
        <v>124</v>
      </c>
      <c r="D144" s="15">
        <v>703</v>
      </c>
      <c r="E144" s="216">
        <v>393</v>
      </c>
      <c r="F144" s="38">
        <v>281</v>
      </c>
      <c r="G144" s="15">
        <v>17</v>
      </c>
      <c r="H144" s="217">
        <v>8</v>
      </c>
      <c r="I144" s="15">
        <v>5</v>
      </c>
      <c r="J144" s="583" t="s">
        <v>152</v>
      </c>
    </row>
    <row r="145" spans="1:10" ht="12.75" customHeight="1">
      <c r="A145" s="135"/>
      <c r="B145" s="39" t="s">
        <v>738</v>
      </c>
      <c r="C145" s="210">
        <v>82</v>
      </c>
      <c r="D145" s="15">
        <v>374</v>
      </c>
      <c r="E145" s="216">
        <v>215</v>
      </c>
      <c r="F145" s="38">
        <v>149</v>
      </c>
      <c r="G145" s="15">
        <v>6</v>
      </c>
      <c r="H145" s="217">
        <v>4</v>
      </c>
      <c r="I145" s="515" t="s">
        <v>152</v>
      </c>
      <c r="J145" s="583" t="s">
        <v>152</v>
      </c>
    </row>
    <row r="146" spans="1:10" ht="12.75" customHeight="1">
      <c r="A146" s="135"/>
      <c r="B146" s="39" t="s">
        <v>739</v>
      </c>
      <c r="C146" s="210">
        <v>126</v>
      </c>
      <c r="D146" s="15">
        <v>410</v>
      </c>
      <c r="E146" s="216">
        <v>264</v>
      </c>
      <c r="F146" s="38">
        <v>114</v>
      </c>
      <c r="G146" s="15">
        <v>14</v>
      </c>
      <c r="H146" s="217">
        <v>6</v>
      </c>
      <c r="I146" s="15">
        <v>12</v>
      </c>
      <c r="J146" s="583" t="s">
        <v>152</v>
      </c>
    </row>
    <row r="147" spans="1:10" ht="12.75" customHeight="1">
      <c r="A147" s="135"/>
      <c r="B147" s="39" t="s">
        <v>740</v>
      </c>
      <c r="C147" s="210">
        <v>105</v>
      </c>
      <c r="D147" s="15">
        <v>439</v>
      </c>
      <c r="E147" s="216">
        <v>233</v>
      </c>
      <c r="F147" s="38">
        <v>155</v>
      </c>
      <c r="G147" s="15">
        <v>8</v>
      </c>
      <c r="H147" s="217">
        <v>0</v>
      </c>
      <c r="I147" s="15">
        <v>23</v>
      </c>
      <c r="J147" s="220">
        <v>19</v>
      </c>
    </row>
    <row r="148" spans="1:10" ht="12.75" customHeight="1">
      <c r="A148" s="135"/>
      <c r="B148" s="39" t="s">
        <v>741</v>
      </c>
      <c r="C148" s="210">
        <v>36</v>
      </c>
      <c r="D148" s="15">
        <v>124</v>
      </c>
      <c r="E148" s="216">
        <v>72</v>
      </c>
      <c r="F148" s="38">
        <v>43</v>
      </c>
      <c r="G148" s="15">
        <v>5</v>
      </c>
      <c r="H148" s="217">
        <v>4</v>
      </c>
      <c r="I148" s="515" t="s">
        <v>152</v>
      </c>
      <c r="J148" s="583" t="s">
        <v>152</v>
      </c>
    </row>
    <row r="149" spans="1:10" ht="12.75" customHeight="1">
      <c r="A149" s="135"/>
      <c r="B149" s="221" t="s">
        <v>742</v>
      </c>
      <c r="C149" s="222">
        <v>93</v>
      </c>
      <c r="D149" s="223">
        <v>130</v>
      </c>
      <c r="E149" s="224">
        <v>82</v>
      </c>
      <c r="F149" s="225">
        <v>35</v>
      </c>
      <c r="G149" s="223">
        <v>3</v>
      </c>
      <c r="H149" s="226">
        <v>0</v>
      </c>
      <c r="I149" s="223">
        <v>9</v>
      </c>
      <c r="J149" s="227">
        <v>2</v>
      </c>
    </row>
    <row r="150" spans="1:10" ht="12.75" customHeight="1">
      <c r="A150" s="135"/>
      <c r="B150" s="39" t="s">
        <v>743</v>
      </c>
      <c r="C150" s="210">
        <v>55</v>
      </c>
      <c r="D150" s="15">
        <v>77</v>
      </c>
      <c r="E150" s="216">
        <v>47</v>
      </c>
      <c r="F150" s="38">
        <v>29</v>
      </c>
      <c r="G150" s="15">
        <v>1</v>
      </c>
      <c r="H150" s="217">
        <v>0</v>
      </c>
      <c r="I150" s="15">
        <v>0</v>
      </c>
      <c r="J150" s="583" t="s">
        <v>152</v>
      </c>
    </row>
    <row r="151" spans="1:10" ht="12.75" customHeight="1">
      <c r="A151" s="135"/>
      <c r="B151" s="39" t="s">
        <v>744</v>
      </c>
      <c r="C151" s="210">
        <v>85</v>
      </c>
      <c r="D151" s="15">
        <v>148</v>
      </c>
      <c r="E151" s="216">
        <v>93</v>
      </c>
      <c r="F151" s="38">
        <v>52</v>
      </c>
      <c r="G151" s="15">
        <v>2</v>
      </c>
      <c r="H151" s="217">
        <v>0</v>
      </c>
      <c r="I151" s="15">
        <v>2</v>
      </c>
      <c r="J151" s="583" t="s">
        <v>152</v>
      </c>
    </row>
    <row r="152" spans="1:10" ht="12.75" customHeight="1">
      <c r="A152" s="135"/>
      <c r="B152" s="39" t="s">
        <v>745</v>
      </c>
      <c r="C152" s="210">
        <v>46</v>
      </c>
      <c r="D152" s="15">
        <v>68</v>
      </c>
      <c r="E152" s="216">
        <v>40</v>
      </c>
      <c r="F152" s="38">
        <v>20</v>
      </c>
      <c r="G152" s="15">
        <v>3</v>
      </c>
      <c r="H152" s="217">
        <v>2</v>
      </c>
      <c r="I152" s="15">
        <v>2</v>
      </c>
      <c r="J152" s="220">
        <v>1</v>
      </c>
    </row>
    <row r="153" spans="1:10" ht="12.75" customHeight="1">
      <c r="A153" s="135"/>
      <c r="B153" s="228" t="s">
        <v>746</v>
      </c>
      <c r="C153" s="229">
        <v>114</v>
      </c>
      <c r="D153" s="230">
        <v>259</v>
      </c>
      <c r="E153" s="231">
        <v>166</v>
      </c>
      <c r="F153" s="232">
        <v>86</v>
      </c>
      <c r="G153" s="230">
        <v>3</v>
      </c>
      <c r="H153" s="233">
        <v>1</v>
      </c>
      <c r="I153" s="230">
        <v>4</v>
      </c>
      <c r="J153" s="584" t="s">
        <v>152</v>
      </c>
    </row>
    <row r="154" spans="1:10" ht="12.75" customHeight="1">
      <c r="A154" s="135"/>
      <c r="B154" s="39" t="s">
        <v>747</v>
      </c>
      <c r="C154" s="210">
        <v>158</v>
      </c>
      <c r="D154" s="15">
        <v>372</v>
      </c>
      <c r="E154" s="216">
        <v>220</v>
      </c>
      <c r="F154" s="38">
        <v>125</v>
      </c>
      <c r="G154" s="15">
        <v>10</v>
      </c>
      <c r="H154" s="217">
        <v>5</v>
      </c>
      <c r="I154" s="15">
        <v>10</v>
      </c>
      <c r="J154" s="220">
        <v>3</v>
      </c>
    </row>
    <row r="155" spans="1:10" ht="12.75" customHeight="1">
      <c r="A155" s="135"/>
      <c r="B155" s="39" t="s">
        <v>748</v>
      </c>
      <c r="C155" s="210">
        <v>165</v>
      </c>
      <c r="D155" s="15">
        <v>323</v>
      </c>
      <c r="E155" s="216">
        <v>221</v>
      </c>
      <c r="F155" s="38">
        <v>88</v>
      </c>
      <c r="G155" s="15">
        <v>8</v>
      </c>
      <c r="H155" s="582" t="s">
        <v>152</v>
      </c>
      <c r="I155" s="15">
        <v>6</v>
      </c>
      <c r="J155" s="583" t="s">
        <v>152</v>
      </c>
    </row>
    <row r="156" spans="1:10" ht="12.75" customHeight="1">
      <c r="A156" s="135"/>
      <c r="B156" s="39" t="s">
        <v>749</v>
      </c>
      <c r="C156" s="210">
        <v>170</v>
      </c>
      <c r="D156" s="15">
        <v>642</v>
      </c>
      <c r="E156" s="216">
        <v>234</v>
      </c>
      <c r="F156" s="38">
        <v>147</v>
      </c>
      <c r="G156" s="15">
        <v>128</v>
      </c>
      <c r="H156" s="217">
        <v>118</v>
      </c>
      <c r="I156" s="15">
        <v>12</v>
      </c>
      <c r="J156" s="220">
        <v>3</v>
      </c>
    </row>
    <row r="157" spans="1:10" ht="12.75" customHeight="1">
      <c r="A157" s="135"/>
      <c r="B157" s="39" t="s">
        <v>750</v>
      </c>
      <c r="C157" s="210">
        <v>15</v>
      </c>
      <c r="D157" s="15">
        <v>23</v>
      </c>
      <c r="E157" s="216">
        <v>15</v>
      </c>
      <c r="F157" s="38">
        <v>8</v>
      </c>
      <c r="G157" s="15">
        <v>0</v>
      </c>
      <c r="H157" s="217">
        <v>0</v>
      </c>
      <c r="I157" s="515" t="s">
        <v>152</v>
      </c>
      <c r="J157" s="583" t="s">
        <v>152</v>
      </c>
    </row>
    <row r="158" spans="1:10" ht="12.75" customHeight="1">
      <c r="A158" s="135"/>
      <c r="B158" s="39" t="s">
        <v>751</v>
      </c>
      <c r="C158" s="210">
        <v>133</v>
      </c>
      <c r="D158" s="15">
        <v>262</v>
      </c>
      <c r="E158" s="216">
        <v>139</v>
      </c>
      <c r="F158" s="38">
        <v>83</v>
      </c>
      <c r="G158" s="15">
        <v>3</v>
      </c>
      <c r="H158" s="217">
        <v>0</v>
      </c>
      <c r="I158" s="15">
        <v>36</v>
      </c>
      <c r="J158" s="220">
        <v>2</v>
      </c>
    </row>
    <row r="159" spans="1:10" ht="12.75" customHeight="1">
      <c r="A159" s="135"/>
      <c r="B159" s="39" t="s">
        <v>752</v>
      </c>
      <c r="C159" s="210">
        <v>150</v>
      </c>
      <c r="D159" s="15">
        <v>201</v>
      </c>
      <c r="E159" s="216">
        <v>126</v>
      </c>
      <c r="F159" s="38">
        <v>48</v>
      </c>
      <c r="G159" s="15">
        <v>18</v>
      </c>
      <c r="H159" s="217">
        <v>3</v>
      </c>
      <c r="I159" s="15">
        <v>5</v>
      </c>
      <c r="J159" s="220">
        <v>0</v>
      </c>
    </row>
    <row r="160" spans="1:10" ht="12.75" customHeight="1">
      <c r="A160" s="135"/>
      <c r="B160" s="39" t="s">
        <v>753</v>
      </c>
      <c r="C160" s="210">
        <v>11</v>
      </c>
      <c r="D160" s="15">
        <v>9</v>
      </c>
      <c r="E160" s="216">
        <v>8</v>
      </c>
      <c r="F160" s="38">
        <v>1</v>
      </c>
      <c r="G160" s="15" t="s">
        <v>388</v>
      </c>
      <c r="H160" s="582" t="s">
        <v>152</v>
      </c>
      <c r="I160" s="15" t="s">
        <v>388</v>
      </c>
      <c r="J160" s="583" t="s">
        <v>152</v>
      </c>
    </row>
    <row r="161" spans="1:10" ht="12.75" customHeight="1" thickBot="1">
      <c r="A161" s="58"/>
      <c r="B161" s="39"/>
      <c r="C161" s="207"/>
      <c r="D161" s="203"/>
      <c r="E161" s="203"/>
      <c r="F161" s="204"/>
      <c r="G161" s="203"/>
      <c r="H161" s="203"/>
      <c r="I161" s="203"/>
      <c r="J161" s="204"/>
    </row>
    <row r="162" spans="1:10" ht="12.75">
      <c r="A162" s="902" t="s">
        <v>1148</v>
      </c>
      <c r="B162" s="902"/>
      <c r="C162" s="902"/>
      <c r="D162" s="902"/>
      <c r="E162" s="902"/>
      <c r="F162" s="902"/>
      <c r="G162" s="902"/>
      <c r="H162" s="902"/>
      <c r="I162" s="902"/>
      <c r="J162" s="902"/>
    </row>
    <row r="163" spans="1:10" ht="12.75">
      <c r="A163" s="903" t="s">
        <v>1149</v>
      </c>
      <c r="B163" s="903"/>
      <c r="C163" s="903"/>
      <c r="D163" s="903"/>
      <c r="E163" s="903"/>
      <c r="F163" s="903"/>
      <c r="G163" s="903"/>
      <c r="H163" s="903"/>
      <c r="I163" s="903"/>
      <c r="J163" s="903"/>
    </row>
    <row r="164" spans="1:10" ht="12.75" customHeight="1">
      <c r="A164" s="585" t="s">
        <v>1150</v>
      </c>
      <c r="B164" s="8"/>
      <c r="C164" s="8"/>
      <c r="D164" s="8"/>
      <c r="E164" s="8"/>
      <c r="F164" s="8"/>
      <c r="G164" s="8"/>
      <c r="H164" s="8"/>
      <c r="I164" s="8"/>
      <c r="J164" s="8"/>
    </row>
    <row r="165" ht="12.75" customHeight="1">
      <c r="A165" s="4" t="s">
        <v>1151</v>
      </c>
    </row>
    <row r="167" spans="1:10" ht="12.75" customHeight="1">
      <c r="A167" s="797" t="s">
        <v>137</v>
      </c>
      <c r="B167" s="797"/>
      <c r="C167" s="797"/>
      <c r="D167" s="797"/>
      <c r="E167" s="797"/>
      <c r="F167" s="797"/>
      <c r="G167" s="797"/>
      <c r="H167" s="797"/>
      <c r="I167" s="797"/>
      <c r="J167" s="797"/>
    </row>
  </sheetData>
  <sheetProtection/>
  <mergeCells count="43">
    <mergeCell ref="A128:B128"/>
    <mergeCell ref="D124:D127"/>
    <mergeCell ref="E124:F125"/>
    <mergeCell ref="G124:H125"/>
    <mergeCell ref="I124:J125"/>
    <mergeCell ref="I126:I127"/>
    <mergeCell ref="J126:J127"/>
    <mergeCell ref="E126:E127"/>
    <mergeCell ref="F126:F127"/>
    <mergeCell ref="G126:G127"/>
    <mergeCell ref="H126:H127"/>
    <mergeCell ref="A1:E2"/>
    <mergeCell ref="D87:J87"/>
    <mergeCell ref="A88:B88"/>
    <mergeCell ref="D3:D5"/>
    <mergeCell ref="E3:H4"/>
    <mergeCell ref="I3:I6"/>
    <mergeCell ref="J3:J6"/>
    <mergeCell ref="E5:E6"/>
    <mergeCell ref="G5:G6"/>
    <mergeCell ref="H5:H6"/>
    <mergeCell ref="A7:B7"/>
    <mergeCell ref="F5:F6"/>
    <mergeCell ref="C3:C6"/>
    <mergeCell ref="A9:B9"/>
    <mergeCell ref="A47:B47"/>
    <mergeCell ref="A31:B31"/>
    <mergeCell ref="A49:B49"/>
    <mergeCell ref="A12:B12"/>
    <mergeCell ref="A11:B11"/>
    <mergeCell ref="A38:B38"/>
    <mergeCell ref="A50:B50"/>
    <mergeCell ref="A85:B85"/>
    <mergeCell ref="A167:J167"/>
    <mergeCell ref="A76:B76"/>
    <mergeCell ref="A69:B69"/>
    <mergeCell ref="A162:J162"/>
    <mergeCell ref="A163:J163"/>
    <mergeCell ref="A120:B120"/>
    <mergeCell ref="D130:J130"/>
    <mergeCell ref="A131:B131"/>
    <mergeCell ref="A122:E123"/>
    <mergeCell ref="C124:C127"/>
  </mergeCells>
  <printOptions/>
  <pageMargins left="0.984251968503937" right="0.5905511811023623"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情報統計係B</dc:creator>
  <cp:keywords/>
  <dc:description/>
  <cp:lastModifiedBy>lsougou009</cp:lastModifiedBy>
  <cp:lastPrinted>2024-03-25T00:34:18Z</cp:lastPrinted>
  <dcterms:created xsi:type="dcterms:W3CDTF">2005-09-26T08:17:02Z</dcterms:created>
  <dcterms:modified xsi:type="dcterms:W3CDTF">2024-03-25T00:36:11Z</dcterms:modified>
  <cp:category/>
  <cp:version/>
  <cp:contentType/>
  <cp:contentStatus/>
</cp:coreProperties>
</file>